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activeTab="2"/>
  </bookViews>
  <sheets>
    <sheet name="Титул" sheetId="1" r:id="rId1"/>
    <sheet name="график" sheetId="2" r:id="rId2"/>
    <sheet name="План учебного процесса" sheetId="3" r:id="rId3"/>
    <sheet name="Кабинеты" sheetId="4" r:id="rId4"/>
  </sheets>
  <definedNames>
    <definedName name="_xlnm.Print_Titles" localSheetId="2">'План учебного процесса'!$9:$9</definedName>
    <definedName name="_xlnm.Print_Area" localSheetId="2">'План учебного процесса'!$A$2:$X$103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89" i="3"/>
  <c r="W89"/>
  <c r="V89"/>
  <c r="U89"/>
  <c r="T89"/>
  <c r="S89"/>
  <c r="R89"/>
  <c r="Q89"/>
  <c r="P89"/>
  <c r="O89"/>
  <c r="N89"/>
  <c r="M89"/>
  <c r="L89"/>
  <c r="K89"/>
  <c r="X84"/>
  <c r="W84"/>
  <c r="V84"/>
  <c r="U84"/>
  <c r="T84"/>
  <c r="S84"/>
  <c r="R84"/>
  <c r="Q84"/>
  <c r="P84"/>
  <c r="O84"/>
  <c r="N84"/>
  <c r="M84"/>
  <c r="L84"/>
  <c r="K84"/>
  <c r="X78"/>
  <c r="W78"/>
  <c r="V78"/>
  <c r="U78"/>
  <c r="T78"/>
  <c r="S78"/>
  <c r="R78"/>
  <c r="Q78"/>
  <c r="P78"/>
  <c r="O78"/>
  <c r="N78"/>
  <c r="M78"/>
  <c r="L78"/>
  <c r="K78"/>
  <c r="X72"/>
  <c r="W72"/>
  <c r="V72"/>
  <c r="V61" s="1"/>
  <c r="V42" s="1"/>
  <c r="U72"/>
  <c r="U61" s="1"/>
  <c r="U42" s="1"/>
  <c r="U30" s="1"/>
  <c r="T72"/>
  <c r="S72"/>
  <c r="R72"/>
  <c r="Q72"/>
  <c r="P72"/>
  <c r="O72"/>
  <c r="N72"/>
  <c r="M72"/>
  <c r="M61" s="1"/>
  <c r="M42" s="1"/>
  <c r="M30" s="1"/>
  <c r="L72"/>
  <c r="K72"/>
  <c r="X67"/>
  <c r="W67"/>
  <c r="V67"/>
  <c r="U67"/>
  <c r="T67"/>
  <c r="R67"/>
  <c r="R61" s="1"/>
  <c r="R42" s="1"/>
  <c r="Q67"/>
  <c r="P67"/>
  <c r="O67"/>
  <c r="N67"/>
  <c r="N61" s="1"/>
  <c r="N42" s="1"/>
  <c r="N30" s="1"/>
  <c r="M67"/>
  <c r="L67"/>
  <c r="K67"/>
  <c r="X62"/>
  <c r="X61" s="1"/>
  <c r="X42" s="1"/>
  <c r="X30" s="1"/>
  <c r="W62"/>
  <c r="V62"/>
  <c r="U62"/>
  <c r="T62"/>
  <c r="S62"/>
  <c r="R62"/>
  <c r="Q62"/>
  <c r="Q61" s="1"/>
  <c r="Q42" s="1"/>
  <c r="Q30" s="1"/>
  <c r="O62"/>
  <c r="N62"/>
  <c r="M62"/>
  <c r="L62"/>
  <c r="K62"/>
  <c r="T61"/>
  <c r="P61"/>
  <c r="O61"/>
  <c r="O42" s="1"/>
  <c r="O30" s="1"/>
  <c r="L61"/>
  <c r="K61"/>
  <c r="K42" s="1"/>
  <c r="K30" s="1"/>
  <c r="T42"/>
  <c r="T30" s="1"/>
  <c r="S42"/>
  <c r="P42"/>
  <c r="L42"/>
  <c r="L30" s="1"/>
  <c r="X39"/>
  <c r="W39"/>
  <c r="V39"/>
  <c r="V30" s="1"/>
  <c r="U39"/>
  <c r="T39"/>
  <c r="S39"/>
  <c r="R39"/>
  <c r="R30" s="1"/>
  <c r="Q39"/>
  <c r="P39"/>
  <c r="O39"/>
  <c r="N39"/>
  <c r="M39"/>
  <c r="L39"/>
  <c r="K39"/>
  <c r="K38"/>
  <c r="K37"/>
  <c r="K36"/>
  <c r="K35"/>
  <c r="K34"/>
  <c r="K32"/>
  <c r="Q31"/>
  <c r="P31"/>
  <c r="S30"/>
  <c r="K21"/>
  <c r="K10" s="1"/>
  <c r="K20"/>
  <c r="X10"/>
  <c r="W10"/>
  <c r="V10"/>
  <c r="U10"/>
  <c r="T10"/>
  <c r="S10"/>
  <c r="R10"/>
  <c r="Q10"/>
  <c r="P10"/>
  <c r="O10"/>
  <c r="N10"/>
  <c r="M10"/>
  <c r="L10"/>
  <c r="P30" l="1"/>
  <c r="W61"/>
  <c r="W42" s="1"/>
  <c r="W30" s="1"/>
</calcChain>
</file>

<file path=xl/sharedStrings.xml><?xml version="1.0" encoding="utf-8"?>
<sst xmlns="http://schemas.openxmlformats.org/spreadsheetml/2006/main" count="472" uniqueCount="308">
  <si>
    <t>Утверждаю:</t>
  </si>
  <si>
    <t>директор    ГБПОУ "Нытвенский многопрофильный техникум"</t>
  </si>
  <si>
    <t>______________________ Д.И. Геберт</t>
  </si>
  <si>
    <t>"___06___ "  ______09__________ 2021г.</t>
  </si>
  <si>
    <t>УЧЕБНЫЙ  ПЛАН</t>
  </si>
  <si>
    <t>основной профессиональной образовательной программы подготовки специалистов среднего звена</t>
  </si>
  <si>
    <t>государственное бюджетное профессиональное образовательное учреждение</t>
  </si>
  <si>
    <t>«Нытвенский многопрофильный техникум»</t>
  </si>
  <si>
    <t>по специальности среднего профессионального образования</t>
  </si>
  <si>
    <t>22.02.05 Обработка металлов давлением</t>
  </si>
  <si>
    <t>квалификация: Техник</t>
  </si>
  <si>
    <t>форма обучения: очная</t>
  </si>
  <si>
    <t>программа подготовки: базовая</t>
  </si>
  <si>
    <t>уровень образования, необходимый для приема на обучение по ППССЗ: основное общее образование</t>
  </si>
  <si>
    <t>срок получения СПО по ППССЗ:  3 года 10 месяцев</t>
  </si>
  <si>
    <t>год начала подготовки по УП: 2021</t>
  </si>
  <si>
    <t>профиль получаемого профессионального образования: технический  (при реализации программы среднего общего образования)</t>
  </si>
  <si>
    <t>Приказ Минобрнауки России об утверждении ФГОС  от 21.04.2014 г.  № 359</t>
  </si>
  <si>
    <t>График учебного процесса специальности 22.02.05  "Обработка металлов давлением"</t>
  </si>
  <si>
    <t>Курс</t>
  </si>
  <si>
    <t>31 авг - 6 сен</t>
  </si>
  <si>
    <t>Сентябрь</t>
  </si>
  <si>
    <t>28 сен - 4 окт</t>
  </si>
  <si>
    <t>Октябрь</t>
  </si>
  <si>
    <t>26 окт - 1 ноя</t>
  </si>
  <si>
    <t>Ноябрь</t>
  </si>
  <si>
    <t>30 ноя - 6 дек</t>
  </si>
  <si>
    <t>Декабрь</t>
  </si>
  <si>
    <t>28 дек - 3 янв</t>
  </si>
  <si>
    <t>Январь</t>
  </si>
  <si>
    <t>Февраль</t>
  </si>
  <si>
    <t>29 фев - 6 мар</t>
  </si>
  <si>
    <t>Март</t>
  </si>
  <si>
    <t>28 мар - 3 апр</t>
  </si>
  <si>
    <t>Апрель</t>
  </si>
  <si>
    <t>25 апр - 1 мая</t>
  </si>
  <si>
    <t>Май</t>
  </si>
  <si>
    <t>30 мая - 5 июн</t>
  </si>
  <si>
    <t>Июнь</t>
  </si>
  <si>
    <t>27 июн - 3 июл</t>
  </si>
  <si>
    <t>Июль</t>
  </si>
  <si>
    <t>Август</t>
  </si>
  <si>
    <t>7 - 13</t>
  </si>
  <si>
    <t>14 - 20</t>
  </si>
  <si>
    <t>21 - 27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</si>
  <si>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</si>
  <si>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</si>
  <si>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</si>
  <si>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</si>
  <si>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</si>
  <si>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</si>
  <si>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</si>
  <si>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</si>
  <si>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</si>
  <si>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</si>
  <si>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</si>
  <si>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</si>
  <si>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</si>
  <si>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</si>
  <si>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</si>
  <si>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6 - 12</t>
  </si>
  <si>
    <t>13 - 19</t>
  </si>
  <si>
    <t>20 - 26</t>
  </si>
  <si>
    <t>I</t>
  </si>
  <si>
    <t>=</t>
  </si>
  <si>
    <t>::</t>
  </si>
  <si>
    <t>II</t>
  </si>
  <si>
    <t>III</t>
  </si>
  <si>
    <t>IV</t>
  </si>
  <si>
    <t>*</t>
  </si>
  <si>
    <t>Обозначения: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</si>
  <si>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</si>
  <si>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</si>
  <si>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</si>
  <si>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Производственная практика</t>
  </si>
  <si>
    <t>Каникулы</t>
  </si>
  <si>
    <t>Преддипломная практика</t>
  </si>
  <si>
    <t>Государственная итоговая аттестация</t>
  </si>
  <si>
    <t>Неделя отсутствует</t>
  </si>
  <si>
    <t>3. План учебного процесса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</si>
  <si>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</si>
  <si>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</si>
  <si>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</si>
  <si>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</si>
  <si>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Распределение обязательной нагрузки по курсам и семестрам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</si>
  <si>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</si>
  <si>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</si>
  <si>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</si>
  <si>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</si>
  <si>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</si>
  <si>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</si>
  <si>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</si>
  <si>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</si>
  <si>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</si>
  <si>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семестр 17 нед.</t>
  </si>
  <si>
    <t>2 семестр 22 нед.</t>
  </si>
  <si>
    <t>3   семестр 16 нед</t>
  </si>
  <si>
    <t>4 семестр 19 нед.</t>
  </si>
  <si>
    <t>5 семестр 10 нед.</t>
  </si>
  <si>
    <t>6 семестр 16 нед.</t>
  </si>
  <si>
    <t>7 семестр 15 нед.</t>
  </si>
  <si>
    <t>8 семестр 7 нед.</t>
  </si>
  <si>
    <t>1курс</t>
  </si>
  <si>
    <t>2 курс</t>
  </si>
  <si>
    <t>3 курс</t>
  </si>
  <si>
    <t>4 курс</t>
  </si>
  <si>
    <t>Лекций, уроков</t>
  </si>
  <si>
    <t>Лаб. и практ. занятий</t>
  </si>
  <si>
    <t>Курсовой проект</t>
  </si>
  <si>
    <t>О.00</t>
  </si>
  <si>
    <t>Общеобразовательные                                                             учебные предметы</t>
  </si>
  <si>
    <t>Базовые предметы</t>
  </si>
  <si>
    <t>ОУДБ.01</t>
  </si>
  <si>
    <t>Русский язык</t>
  </si>
  <si>
    <t>Э</t>
  </si>
  <si>
    <t>ОУДБ.02</t>
  </si>
  <si>
    <t>Литуратура</t>
  </si>
  <si>
    <t>ОУДБ.03</t>
  </si>
  <si>
    <t>Иностранный язык</t>
  </si>
  <si>
    <t>дз</t>
  </si>
  <si>
    <t>ОУДБ.04</t>
  </si>
  <si>
    <t>История</t>
  </si>
  <si>
    <t>ОУДБ.05</t>
  </si>
  <si>
    <t>Физическая культура</t>
  </si>
  <si>
    <t>ОУДБ.06</t>
  </si>
  <si>
    <t>ОБЖ</t>
  </si>
  <si>
    <t>ОУДБ.07</t>
  </si>
  <si>
    <t>Химия</t>
  </si>
  <si>
    <t>ОУДБ.08</t>
  </si>
  <si>
    <t>Обществознание (вкл.экономику и право)</t>
  </si>
  <si>
    <t>ОУДБ.09</t>
  </si>
  <si>
    <t>Биология</t>
  </si>
  <si>
    <t>ОУДБ.10</t>
  </si>
  <si>
    <t>Экология</t>
  </si>
  <si>
    <t>ОУДБ.11</t>
  </si>
  <si>
    <t>География</t>
  </si>
  <si>
    <t xml:space="preserve"> </t>
  </si>
  <si>
    <t>Профильные предметы</t>
  </si>
  <si>
    <t>ОУДП.01</t>
  </si>
  <si>
    <t>Математика</t>
  </si>
  <si>
    <t>ОУДП.02</t>
  </si>
  <si>
    <t>Информатика</t>
  </si>
  <si>
    <t>ОУДП.03</t>
  </si>
  <si>
    <t>Физика</t>
  </si>
  <si>
    <t>Предлагаемые предметы</t>
  </si>
  <si>
    <t>ОУПД.01</t>
  </si>
  <si>
    <t>Астрономия</t>
  </si>
  <si>
    <t>***</t>
  </si>
  <si>
    <t>Основы  индивидуального проектирования</t>
  </si>
  <si>
    <t>ПП.00</t>
  </si>
  <si>
    <t>ПРОФЕССИОНАЛЬНАЯ ПОДГОТОВКА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</si>
  <si>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</si>
  <si>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</si>
  <si>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</si>
  <si>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</si>
  <si>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</si>
  <si>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</si>
  <si>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</si>
  <si>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</si>
  <si>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Социальная психология (вч)</t>
  </si>
  <si>
    <t>ОГСЭ.06</t>
  </si>
  <si>
    <t>Русский язык и культура речи (вч)</t>
  </si>
  <si>
    <t>ОГСЭ.07</t>
  </si>
  <si>
    <t>Основы финансовой грамотности (вч)</t>
  </si>
  <si>
    <t>ЕН.00</t>
  </si>
  <si>
    <t>Математический и общий естественнонаучный учебный цикл</t>
  </si>
  <si>
    <t>ЕН.01</t>
  </si>
  <si>
    <t>ЕН.02</t>
  </si>
  <si>
    <t>П.00</t>
  </si>
  <si>
    <t>Профессиональный учебный цикл</t>
  </si>
  <si>
    <t>ПМ.00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</si>
  <si>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</si>
  <si>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</si>
  <si>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</si>
  <si>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</si>
  <si>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</si>
  <si>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</si>
  <si>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 xml:space="preserve">Электротехника и электроника 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</si>
  <si>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</si>
  <si>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</si>
  <si>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</si>
  <si>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</si>
  <si>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</si>
  <si>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Теплотехника</t>
  </si>
  <si>
    <t>ОП.07</t>
  </si>
  <si>
    <t>Основы металлургического производства</t>
  </si>
  <si>
    <t>ОП.08</t>
  </si>
  <si>
    <t>Химические и физико-технические методы анализа</t>
  </si>
  <si>
    <t>ОП.09</t>
  </si>
  <si>
    <t>Правовое обеспечение профессиональной  деятельности</t>
  </si>
  <si>
    <t>ОП.10</t>
  </si>
  <si>
    <t>Основы экономики организации</t>
  </si>
  <si>
    <t>ОП.11</t>
  </si>
  <si>
    <t xml:space="preserve">Менеджмент </t>
  </si>
  <si>
    <t>ОП.12</t>
  </si>
  <si>
    <t>Безопасность жизнедеятельности</t>
  </si>
  <si>
    <t>ОП.13</t>
  </si>
  <si>
    <t>Компьютерная графика: 3Д моделирование (вч)</t>
  </si>
  <si>
    <t>ОП.14</t>
  </si>
  <si>
    <t>Экономика отрасли (вч)</t>
  </si>
  <si>
    <t>ОП.15</t>
  </si>
  <si>
    <t>Листопрокатное производство (вч)</t>
  </si>
  <si>
    <t>ОП.16</t>
  </si>
  <si>
    <t>Эффективное поведение на рынке труда (вч)</t>
  </si>
  <si>
    <t>ОП.17</t>
  </si>
  <si>
    <t>Управление персоналом (вч)</t>
  </si>
  <si>
    <t>Профессиональные модули</t>
  </si>
  <si>
    <t>ПМ.01</t>
  </si>
  <si>
    <t>Планирование и организация работы цеха обработки металлов давлением</t>
  </si>
  <si>
    <t>Эк</t>
  </si>
  <si>
    <t>МДК.01.01</t>
  </si>
  <si>
    <t>Основы проектирования цеха оработки металлов давлением и его грузопотоки</t>
  </si>
  <si>
    <t>МДК.01.02</t>
  </si>
  <si>
    <t>Планирование, организация производства и экономика цеха обработки металлов давлением</t>
  </si>
  <si>
    <t>УП.01</t>
  </si>
  <si>
    <t>ПП.01</t>
  </si>
  <si>
    <t>ПМ.02</t>
  </si>
  <si>
    <t>Оборудование цеха обработки металлов давлением, наладка и контроль за его работой</t>
  </si>
  <si>
    <t>МДК.02.01</t>
  </si>
  <si>
    <t>Оборудование цехов обработки металлов давлением</t>
  </si>
  <si>
    <t>МДК.02.02</t>
  </si>
  <si>
    <t>Электрооборудование цехов обработки металлов давлением</t>
  </si>
  <si>
    <t>УП.02</t>
  </si>
  <si>
    <t>ПП.02</t>
  </si>
  <si>
    <t>ПМ.03</t>
  </si>
  <si>
    <t>Подготовка и  ведение технологического процесса обработки металлов давлением</t>
  </si>
  <si>
    <t>МДК.03.01</t>
  </si>
  <si>
    <t>Теория обработки металлов давлением</t>
  </si>
  <si>
    <t>МДК.03.02</t>
  </si>
  <si>
    <t>Технологические процессы обработки металлов давлением</t>
  </si>
  <si>
    <t>МДК.03.03</t>
  </si>
  <si>
    <t>Термическая обработка металлов и сплавов</t>
  </si>
  <si>
    <t>УП.03</t>
  </si>
  <si>
    <t>ПП.03</t>
  </si>
  <si>
    <t>ОУДБ</t>
  </si>
  <si>
    <t>ПМ.04</t>
  </si>
  <si>
    <t xml:space="preserve">Контроль за соблюдением технологии производства и качеством выпускаемой продукции </t>
  </si>
  <si>
    <t>МДК.04.01</t>
  </si>
  <si>
    <t>Автоматизация технологических процессов</t>
  </si>
  <si>
    <t>МДК.04.02</t>
  </si>
  <si>
    <t>Информационные техноогии в профессиональной деятельности</t>
  </si>
  <si>
    <t>МДК.04.03</t>
  </si>
  <si>
    <t>Метрологическое обеспечение</t>
  </si>
  <si>
    <t>УП.04</t>
  </si>
  <si>
    <t xml:space="preserve">ПП.04 </t>
  </si>
  <si>
    <t>ПМ.05</t>
  </si>
  <si>
    <t xml:space="preserve">Обеспечение экологической и промышленной безопасности </t>
  </si>
  <si>
    <t>ЭК</t>
  </si>
  <si>
    <t>МДК.05.01</t>
  </si>
  <si>
    <t xml:space="preserve">Экология металлургического производства </t>
  </si>
  <si>
    <t>МДК.05.02</t>
  </si>
  <si>
    <t xml:space="preserve">Промышленная безопасность и охрана труда </t>
  </si>
  <si>
    <t>УП.05</t>
  </si>
  <si>
    <t>ПП.05</t>
  </si>
  <si>
    <t>ПМ.06</t>
  </si>
  <si>
    <t xml:space="preserve"> Выполнение работ по одной или нескольким профессиям рабочих, должностям служащих </t>
  </si>
  <si>
    <t>МДК.06.01</t>
  </si>
  <si>
    <t xml:space="preserve"> Выполнение работ по профессии 11350 Вальцовщик стана холодной прокатки</t>
  </si>
  <si>
    <t>МДК.06.02</t>
  </si>
  <si>
    <t xml:space="preserve"> Выполнение работ по профессии 19700 Штамповщик</t>
  </si>
  <si>
    <t>в тч 36 час. вариативка</t>
  </si>
  <si>
    <t>ПП.04</t>
  </si>
  <si>
    <t>в тч 36 час. Вариативка</t>
  </si>
  <si>
    <t>ПДП</t>
  </si>
  <si>
    <t>ПА.00</t>
  </si>
  <si>
    <t>7недель</t>
  </si>
  <si>
    <t>ГИА.00</t>
  </si>
  <si>
    <t>6 недель</t>
  </si>
  <si>
    <t xml:space="preserve">Консультации: 4 часа на одного обчающегося на каждый учебный год </t>
  </si>
  <si>
    <t>Всего:</t>
  </si>
  <si>
    <t>Дисциплин и МДК</t>
  </si>
  <si>
    <t>Учебной практики</t>
  </si>
  <si>
    <t>Производственной практики</t>
  </si>
  <si>
    <t>Государственная итоговая аттестация - Выпускная квалификационная работа - дипломный проект</t>
  </si>
  <si>
    <t>Экзаменов (в т.ч. экзаменов (квалификационных))</t>
  </si>
  <si>
    <t>Дифференцированных зачётов (в т.ч. практик)</t>
  </si>
  <si>
    <t>№ п/п</t>
  </si>
  <si>
    <t>Наименование</t>
  </si>
  <si>
    <t>Кабинеты:</t>
  </si>
  <si>
    <t>гуманитарных и социально-экономических дисциплин;</t>
  </si>
  <si>
    <t>математики;</t>
  </si>
  <si>
    <t>инженерной графики;</t>
  </si>
  <si>
    <t>информатики и информационных технологий, в тч.ч. для КП и ДП</t>
  </si>
  <si>
    <t>экономики, менеджмента и ПОПД</t>
  </si>
  <si>
    <t>безопасности жизнедеятельности, промышленной экологии  и охраны труда</t>
  </si>
  <si>
    <t>теплотехники</t>
  </si>
  <si>
    <t>технологии обработки материалов;</t>
  </si>
  <si>
    <t>технологии производства;</t>
  </si>
  <si>
    <t>оборудования цехов обработки металлов давлением</t>
  </si>
  <si>
    <t>метрологии, стандартизации и сертификации;</t>
  </si>
  <si>
    <t>технологических процессов обработки металлов давлением</t>
  </si>
  <si>
    <t>Лаборатории:</t>
  </si>
  <si>
    <t>электрооборудования, электротехники и электроники</t>
  </si>
  <si>
    <t>материаловедения;</t>
  </si>
  <si>
    <t>автоматизации производства</t>
  </si>
  <si>
    <t>термической обработки металлов и сплавов</t>
  </si>
  <si>
    <t>Мастерские:</t>
  </si>
  <si>
    <t>слесарная;</t>
  </si>
  <si>
    <t>слесарно-сборочная;</t>
  </si>
  <si>
    <t>сварочная</t>
  </si>
  <si>
    <t>Спортивный комплекс:</t>
  </si>
  <si>
    <t>спортивный зал;</t>
  </si>
  <si>
    <t>тренажерный зал;</t>
  </si>
  <si>
    <t>открытый стадион широкого профиля с элементами полосы препятствий;</t>
  </si>
  <si>
    <t xml:space="preserve">стрелковый тир (электронный) </t>
  </si>
  <si>
    <t>Залы:</t>
  </si>
  <si>
    <t>библиотека, читальный зал с выходом в сеть Интернет;</t>
  </si>
  <si>
    <t>актовый зал.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</si>
</sst>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99CC00"/>
      <name val="Tahoma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333333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C000"/>
      </patternFill>
    </fill>
    <fill>
      <patternFill patternType="solid">
        <fgColor rgb="FFFFC000"/>
        <bgColor rgb="FFFFCC00"/>
      </patternFill>
    </fill>
    <fill>
      <patternFill patternType="solid">
        <fgColor rgb="FF92D050"/>
        <bgColor rgb="FF9BBB59"/>
      </patternFill>
    </fill>
    <fill>
      <patternFill patternType="solid">
        <fgColor rgb="FFFDEADA"/>
        <bgColor rgb="FFFFFFCC"/>
      </patternFill>
    </fill>
    <fill>
      <patternFill patternType="solid">
        <fgColor rgb="FFDCE6F2"/>
        <bgColor rgb="FFDBEEF4"/>
      </patternFill>
    </fill>
    <fill>
      <patternFill patternType="solid">
        <fgColor rgb="FF9BBB59"/>
        <bgColor rgb="FF92D050"/>
      </patternFill>
    </fill>
    <fill>
      <patternFill patternType="solid">
        <fgColor rgb="FFB3A2C7"/>
        <bgColor rgb="FF9999FF"/>
      </patternFill>
    </fill>
    <fill>
      <patternFill patternType="solid">
        <fgColor rgb="FFFFFFCC"/>
        <bgColor rgb="FFFDEADA"/>
      </patternFill>
    </fill>
    <fill>
      <patternFill patternType="solid">
        <fgColor rgb="FFFCD5B5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AC090"/>
        <bgColor rgb="FFFCD5B5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0" fillId="0" borderId="0" xfId="0" applyFont="1"/>
    <xf numFmtId="0" fontId="2" fillId="0" borderId="0" xfId="0" applyFont="1" applyAlignment="1"/>
    <xf numFmtId="0" fontId="7" fillId="0" borderId="0" xfId="0" applyFont="1"/>
    <xf numFmtId="0" fontId="1" fillId="0" borderId="2" xfId="1" applyFont="1" applyBorder="1" applyAlignment="1" applyProtection="1">
      <alignment horizontal="center" vertical="center"/>
      <protection locked="0"/>
    </xf>
    <xf numFmtId="49" fontId="1" fillId="0" borderId="2" xfId="1" applyNumberFormat="1" applyFont="1" applyBorder="1" applyAlignment="1" applyProtection="1">
      <alignment horizontal="center" vertical="center" textRotation="90"/>
      <protection locked="0"/>
    </xf>
    <xf numFmtId="49" fontId="1" fillId="0" borderId="2" xfId="1" applyNumberFormat="1" applyFont="1" applyBorder="1" applyAlignment="1" applyProtection="1">
      <alignment horizontal="left" vertical="center" textRotation="90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3" borderId="2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5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2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2" xfId="1" applyBorder="1"/>
    <xf numFmtId="0" fontId="1" fillId="6" borderId="0" xfId="1" applyFill="1" applyBorder="1" applyAlignment="1" applyProtection="1">
      <alignment horizontal="center" vertical="center"/>
      <protection locked="0"/>
    </xf>
    <xf numFmtId="0" fontId="1" fillId="7" borderId="2" xfId="1" applyFont="1" applyFill="1" applyBorder="1" applyAlignment="1" applyProtection="1">
      <alignment horizontal="center" vertical="center"/>
      <protection locked="0"/>
    </xf>
    <xf numFmtId="0" fontId="1" fillId="0" borderId="0" xfId="1" applyBorder="1"/>
    <xf numFmtId="0" fontId="1" fillId="0" borderId="0" xfId="1"/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3" fillId="3" borderId="2" xfId="1" applyFont="1" applyFill="1" applyBorder="1" applyAlignment="1" applyProtection="1">
      <alignment horizontal="center" vertical="center"/>
      <protection locked="0"/>
    </xf>
    <xf numFmtId="0" fontId="1" fillId="5" borderId="2" xfId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2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2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13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17" fillId="12" borderId="31" xfId="0" applyFont="1" applyFill="1" applyBorder="1" applyAlignment="1">
      <alignment horizontal="center" vertical="center" wrapText="1"/>
    </xf>
    <xf numFmtId="0" fontId="17" fillId="14" borderId="31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16" borderId="37" xfId="0" applyFont="1" applyFill="1" applyBorder="1" applyAlignment="1">
      <alignment horizontal="center" vertical="center"/>
    </xf>
    <xf numFmtId="0" fontId="16" fillId="16" borderId="38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13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6" fillId="14" borderId="1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20" fillId="17" borderId="27" xfId="0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20" fillId="17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17" borderId="30" xfId="0" applyFont="1" applyFill="1" applyBorder="1" applyAlignment="1">
      <alignment horizontal="center" vertical="center" wrapText="1"/>
    </xf>
    <xf numFmtId="0" fontId="20" fillId="17" borderId="29" xfId="0" applyFont="1" applyFill="1" applyBorder="1" applyAlignment="1">
      <alignment horizontal="center" vertical="center" wrapText="1"/>
    </xf>
    <xf numFmtId="0" fontId="20" fillId="17" borderId="27" xfId="0" applyFont="1" applyFill="1" applyBorder="1" applyAlignment="1">
      <alignment horizontal="center" vertical="center" wrapText="1"/>
    </xf>
    <xf numFmtId="0" fontId="21" fillId="0" borderId="0" xfId="0" applyFont="1"/>
    <xf numFmtId="0" fontId="20" fillId="17" borderId="12" xfId="0" applyFont="1" applyFill="1" applyBorder="1" applyAlignment="1">
      <alignment horizontal="center" vertical="center"/>
    </xf>
    <xf numFmtId="0" fontId="20" fillId="17" borderId="40" xfId="0" applyFont="1" applyFill="1" applyBorder="1" applyAlignment="1">
      <alignment horizontal="center" vertical="center"/>
    </xf>
    <xf numFmtId="0" fontId="20" fillId="17" borderId="14" xfId="0" applyFont="1" applyFill="1" applyBorder="1" applyAlignment="1">
      <alignment horizontal="center" vertical="center"/>
    </xf>
    <xf numFmtId="0" fontId="20" fillId="17" borderId="14" xfId="0" applyFont="1" applyFill="1" applyBorder="1" applyAlignment="1">
      <alignment horizontal="center" vertical="center" wrapText="1"/>
    </xf>
    <xf numFmtId="0" fontId="20" fillId="17" borderId="40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center" vertical="center" wrapText="1"/>
    </xf>
    <xf numFmtId="0" fontId="20" fillId="17" borderId="12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16" fillId="16" borderId="38" xfId="0" applyFont="1" applyFill="1" applyBorder="1" applyAlignment="1">
      <alignment horizontal="center" vertical="center"/>
    </xf>
    <xf numFmtId="0" fontId="16" fillId="16" borderId="42" xfId="0" applyFont="1" applyFill="1" applyBorder="1" applyAlignment="1">
      <alignment horizontal="center" vertical="center"/>
    </xf>
    <xf numFmtId="0" fontId="16" fillId="16" borderId="24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/>
    </xf>
    <xf numFmtId="0" fontId="17" fillId="18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/>
    </xf>
    <xf numFmtId="0" fontId="20" fillId="17" borderId="21" xfId="0" applyFont="1" applyFill="1" applyBorder="1" applyAlignment="1">
      <alignment horizontal="center" vertical="center" wrapText="1"/>
    </xf>
    <xf numFmtId="0" fontId="20" fillId="17" borderId="43" xfId="0" applyFont="1" applyFill="1" applyBorder="1" applyAlignment="1">
      <alignment horizontal="center" vertical="center"/>
    </xf>
    <xf numFmtId="0" fontId="20" fillId="17" borderId="16" xfId="0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 vertical="center"/>
    </xf>
    <xf numFmtId="0" fontId="20" fillId="9" borderId="31" xfId="0" applyFont="1" applyFill="1" applyBorder="1" applyAlignment="1">
      <alignment horizontal="center" vertical="center"/>
    </xf>
    <xf numFmtId="0" fontId="20" fillId="17" borderId="32" xfId="0" applyFont="1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7" fillId="12" borderId="17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/>
    </xf>
    <xf numFmtId="0" fontId="20" fillId="17" borderId="29" xfId="0" applyFont="1" applyFill="1" applyBorder="1" applyAlignment="1">
      <alignment horizontal="center" vertical="center"/>
    </xf>
    <xf numFmtId="0" fontId="16" fillId="16" borderId="24" xfId="0" applyFont="1" applyFill="1" applyBorder="1" applyAlignment="1">
      <alignment horizontal="center" vertical="center" wrapText="1"/>
    </xf>
    <xf numFmtId="0" fontId="16" fillId="16" borderId="44" xfId="0" applyFont="1" applyFill="1" applyBorder="1" applyAlignment="1">
      <alignment horizontal="center" vertical="center"/>
    </xf>
    <xf numFmtId="0" fontId="22" fillId="0" borderId="0" xfId="0" applyFont="1"/>
    <xf numFmtId="0" fontId="17" fillId="2" borderId="2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20" fillId="17" borderId="10" xfId="0" applyFont="1" applyFill="1" applyBorder="1" applyAlignment="1">
      <alignment horizontal="center" vertical="center"/>
    </xf>
    <xf numFmtId="0" fontId="23" fillId="17" borderId="0" xfId="0" applyFont="1" applyFill="1"/>
    <xf numFmtId="0" fontId="20" fillId="17" borderId="33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/>
    </xf>
    <xf numFmtId="0" fontId="20" fillId="17" borderId="36" xfId="0" applyFont="1" applyFill="1" applyBorder="1" applyAlignment="1">
      <alignment horizontal="center" vertical="center"/>
    </xf>
    <xf numFmtId="0" fontId="20" fillId="17" borderId="45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7" fillId="12" borderId="14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2" xfId="0" applyFont="1" applyBorder="1"/>
    <xf numFmtId="0" fontId="23" fillId="0" borderId="0" xfId="0" applyFont="1" applyBorder="1"/>
    <xf numFmtId="0" fontId="23" fillId="0" borderId="2" xfId="0" applyFont="1" applyBorder="1"/>
    <xf numFmtId="0" fontId="20" fillId="19" borderId="2" xfId="0" applyFont="1" applyFill="1" applyBorder="1" applyAlignment="1">
      <alignment horizontal="center" vertical="center"/>
    </xf>
    <xf numFmtId="0" fontId="20" fillId="19" borderId="2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2" xfId="0" applyFill="1" applyBorder="1"/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top"/>
    </xf>
    <xf numFmtId="0" fontId="2" fillId="0" borderId="53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top"/>
    </xf>
    <xf numFmtId="0" fontId="0" fillId="0" borderId="8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>
      <alignment horizontal="left" vertical="center"/>
    </xf>
    <xf numFmtId="0" fontId="1" fillId="0" borderId="2" xfId="1" applyFont="1" applyBorder="1" applyAlignment="1" applyProtection="1">
      <alignment horizontal="center" vertical="center" textRotation="90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left" vertical="top"/>
      <protection locked="0"/>
    </xf>
    <xf numFmtId="0" fontId="1" fillId="0" borderId="0" xfId="1" applyBorder="1" applyAlignment="1">
      <alignment horizontal="left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textRotation="90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20" fillId="17" borderId="14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0" fillId="17" borderId="2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9" fontId="15" fillId="8" borderId="18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CD5B5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DEADA"/>
      <rgbColor rgb="FF92D050"/>
      <rgbColor rgb="FFFF99CC"/>
      <rgbColor rgb="FFB3A2C7"/>
      <rgbColor rgb="FFFAC090"/>
      <rgbColor rgb="FF3366FF"/>
      <rgbColor rgb="FF33CCCC"/>
      <rgbColor rgb="FF99CC00"/>
      <rgbColor rgb="FFFFCC00"/>
      <rgbColor rgb="FFFFC000"/>
      <rgbColor rgb="FFFF6600"/>
      <rgbColor rgb="FF666699"/>
      <rgbColor rgb="FF9BBB5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150" zoomScaleNormal="150" workbookViewId="0">
      <selection activeCell="B23" sqref="B23"/>
    </sheetView>
  </sheetViews>
  <sheetFormatPr defaultColWidth="8.7109375" defaultRowHeight="12.75"/>
  <cols>
    <col min="2" max="2" width="8" customWidth="1"/>
    <col min="3" max="3" width="7.28515625" customWidth="1"/>
    <col min="4" max="4" width="8.28515625" customWidth="1"/>
    <col min="6" max="6" width="6.7109375" customWidth="1"/>
    <col min="14" max="14" width="31.85546875" customWidth="1"/>
  </cols>
  <sheetData>
    <row r="1" spans="2:14" ht="15.75">
      <c r="L1" s="279" t="s">
        <v>0</v>
      </c>
      <c r="M1" s="279"/>
      <c r="N1" s="279"/>
    </row>
    <row r="2" spans="2:14" ht="15.75">
      <c r="L2" s="279" t="s">
        <v>1</v>
      </c>
      <c r="M2" s="279"/>
      <c r="N2" s="279"/>
    </row>
    <row r="3" spans="2:14" ht="15.75">
      <c r="L3" s="279" t="s">
        <v>2</v>
      </c>
      <c r="M3" s="279"/>
      <c r="N3" s="279"/>
    </row>
    <row r="4" spans="2:14" ht="15.75">
      <c r="L4" s="279" t="s">
        <v>3</v>
      </c>
      <c r="M4" s="279"/>
      <c r="N4" s="279"/>
    </row>
    <row r="5" spans="2:14" ht="15.75">
      <c r="L5" s="279"/>
      <c r="M5" s="279"/>
      <c r="N5" s="279"/>
    </row>
    <row r="6" spans="2:14">
      <c r="L6" s="283"/>
      <c r="M6" s="283"/>
      <c r="N6" s="283"/>
    </row>
    <row r="7" spans="2:14" ht="22.5">
      <c r="B7" s="284" t="s">
        <v>4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2:14" ht="18.75">
      <c r="B8" s="1"/>
    </row>
    <row r="9" spans="2:14" ht="18.75">
      <c r="B9" s="281" t="s">
        <v>5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</row>
    <row r="10" spans="2:14" ht="18.75">
      <c r="B10" s="281" t="s">
        <v>6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</row>
    <row r="11" spans="2:14" ht="18.75">
      <c r="B11" s="281" t="s">
        <v>7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2:14" ht="18.75">
      <c r="B12" s="281" t="s">
        <v>8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pans="2:14" ht="18.75">
      <c r="B13" s="1"/>
    </row>
    <row r="14" spans="2:14" ht="28.5" customHeight="1">
      <c r="B14" s="282" t="s">
        <v>9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15" spans="2:14" ht="16.5">
      <c r="B15" s="2"/>
    </row>
    <row r="16" spans="2:14" ht="24" customHeight="1">
      <c r="B16" s="279" t="s">
        <v>10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</row>
    <row r="17" spans="2:14" ht="22.5" customHeight="1">
      <c r="B17" s="279" t="s">
        <v>11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</row>
    <row r="18" spans="2:14" ht="22.5" customHeight="1">
      <c r="B18" s="279" t="s">
        <v>12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2:14" ht="22.5" customHeight="1">
      <c r="B19" s="279" t="s">
        <v>13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</row>
    <row r="20" spans="2:14" ht="21" customHeight="1">
      <c r="B20" s="280" t="s">
        <v>14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</row>
    <row r="21" spans="2:14" ht="25.5" customHeight="1">
      <c r="B21" s="280" t="s">
        <v>15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</row>
    <row r="22" spans="2:14" s="3" customFormat="1" ht="22.5" customHeight="1">
      <c r="B22" s="4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23.25" customHeight="1">
      <c r="B23" s="280" t="s">
        <v>17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</row>
  </sheetData>
  <mergeCells count="19">
    <mergeCell ref="L1:N1"/>
    <mergeCell ref="L2:N2"/>
    <mergeCell ref="L3:N3"/>
    <mergeCell ref="L4:N4"/>
    <mergeCell ref="L5:N5"/>
    <mergeCell ref="L6:N6"/>
    <mergeCell ref="B7:N7"/>
    <mergeCell ref="B9:N9"/>
    <mergeCell ref="B10:N10"/>
    <mergeCell ref="B11:N11"/>
    <mergeCell ref="B19:N19"/>
    <mergeCell ref="B20:N20"/>
    <mergeCell ref="B21:N21"/>
    <mergeCell ref="B23:N23"/>
    <mergeCell ref="B12:N12"/>
    <mergeCell ref="B14:N14"/>
    <mergeCell ref="B16:N16"/>
    <mergeCell ref="B17:N17"/>
    <mergeCell ref="B18:N18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2:BE32"/>
  <sheetViews>
    <sheetView topLeftCell="A3" zoomScale="150" zoomScaleNormal="150" workbookViewId="0">
      <selection activeCell="AF11" sqref="AF11"/>
    </sheetView>
  </sheetViews>
  <sheetFormatPr defaultColWidth="2.7109375" defaultRowHeight="12.75"/>
  <sheetData>
    <row r="2" spans="1:5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7" ht="12.75" customHeight="1">
      <c r="A3" s="294" t="s">
        <v>18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5"/>
    </row>
    <row r="4" spans="1:57" ht="23.2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5"/>
    </row>
    <row r="5" spans="1:57" ht="83.25" customHeight="1">
      <c r="A5" s="288" t="s">
        <v>19</v>
      </c>
      <c r="B5" s="288" t="s">
        <v>20</v>
      </c>
      <c r="C5" s="290" t="s">
        <v>21</v>
      </c>
      <c r="D5" s="290"/>
      <c r="E5" s="290"/>
      <c r="F5" s="288" t="s">
        <v>22</v>
      </c>
      <c r="G5" s="290" t="s">
        <v>23</v>
      </c>
      <c r="H5" s="290"/>
      <c r="I5" s="290"/>
      <c r="J5" s="288" t="s">
        <v>24</v>
      </c>
      <c r="K5" s="290" t="s">
        <v>25</v>
      </c>
      <c r="L5" s="290"/>
      <c r="M5" s="290"/>
      <c r="N5" s="290"/>
      <c r="O5" s="288" t="s">
        <v>26</v>
      </c>
      <c r="P5" s="290" t="s">
        <v>27</v>
      </c>
      <c r="Q5" s="290"/>
      <c r="R5" s="290"/>
      <c r="S5" s="288" t="s">
        <v>28</v>
      </c>
      <c r="T5" s="290" t="s">
        <v>29</v>
      </c>
      <c r="U5" s="290"/>
      <c r="V5" s="290"/>
      <c r="W5" s="290"/>
      <c r="X5" s="290" t="s">
        <v>30</v>
      </c>
      <c r="Y5" s="290"/>
      <c r="Z5" s="290"/>
      <c r="AA5" s="290"/>
      <c r="AB5" s="288" t="s">
        <v>31</v>
      </c>
      <c r="AC5" s="290" t="s">
        <v>32</v>
      </c>
      <c r="AD5" s="290"/>
      <c r="AE5" s="290"/>
      <c r="AF5" s="288" t="s">
        <v>33</v>
      </c>
      <c r="AG5" s="290" t="s">
        <v>34</v>
      </c>
      <c r="AH5" s="290"/>
      <c r="AI5" s="290"/>
      <c r="AJ5" s="288" t="s">
        <v>35</v>
      </c>
      <c r="AK5" s="290" t="s">
        <v>36</v>
      </c>
      <c r="AL5" s="290"/>
      <c r="AM5" s="290"/>
      <c r="AN5" s="290"/>
      <c r="AO5" s="288" t="s">
        <v>37</v>
      </c>
      <c r="AP5" s="293" t="s">
        <v>38</v>
      </c>
      <c r="AQ5" s="293"/>
      <c r="AR5" s="293"/>
      <c r="AS5" s="288" t="s">
        <v>39</v>
      </c>
      <c r="AT5" s="289" t="s">
        <v>40</v>
      </c>
      <c r="AU5" s="289"/>
      <c r="AV5" s="289"/>
      <c r="AW5" s="289"/>
      <c r="AX5" s="290" t="s">
        <v>41</v>
      </c>
      <c r="AY5" s="290"/>
      <c r="AZ5" s="290"/>
      <c r="BA5" s="290"/>
      <c r="BB5" s="5"/>
    </row>
    <row r="6" spans="1:57" ht="30.75">
      <c r="A6" s="288"/>
      <c r="B6" s="288"/>
      <c r="C6" s="7" t="s">
        <v>42</v>
      </c>
      <c r="D6" s="7" t="s">
        <v>43</v>
      </c>
      <c r="E6" s="7" t="s">
        <v>44</v>
      </c>
      <c r="F6" s="288"/>
      <c r="G6" s="7" t="s">
        <v>45</v>
      </c>
      <c r="H6" s="7" t="s">
        <v>46</v>
      </c>
      <c r="I6" s="7" t="s">
        <v>47</v>
      </c>
      <c r="J6" s="288"/>
      <c r="K6" s="7" t="s">
        <v>48</v>
      </c>
      <c r="L6" s="7" t="s">
        <v>49</v>
      </c>
      <c r="M6" s="7" t="s">
        <v>50</v>
      </c>
      <c r="N6" s="7" t="s">
        <v>51</v>
      </c>
      <c r="O6" s="288"/>
      <c r="P6" s="7" t="s">
        <v>42</v>
      </c>
      <c r="Q6" s="7" t="s">
        <v>43</v>
      </c>
      <c r="R6" s="7" t="s">
        <v>44</v>
      </c>
      <c r="S6" s="288"/>
      <c r="T6" s="7" t="s">
        <v>52</v>
      </c>
      <c r="U6" s="7" t="s">
        <v>53</v>
      </c>
      <c r="V6" s="7" t="s">
        <v>54</v>
      </c>
      <c r="W6" s="7" t="s">
        <v>55</v>
      </c>
      <c r="X6" s="7" t="s">
        <v>56</v>
      </c>
      <c r="Y6" s="7" t="s">
        <v>57</v>
      </c>
      <c r="Z6" s="7" t="s">
        <v>58</v>
      </c>
      <c r="AA6" s="7" t="s">
        <v>59</v>
      </c>
      <c r="AB6" s="288"/>
      <c r="AC6" s="7" t="s">
        <v>42</v>
      </c>
      <c r="AD6" s="7" t="s">
        <v>43</v>
      </c>
      <c r="AE6" s="7" t="s">
        <v>44</v>
      </c>
      <c r="AF6" s="288"/>
      <c r="AG6" s="7" t="s">
        <v>52</v>
      </c>
      <c r="AH6" s="7" t="s">
        <v>53</v>
      </c>
      <c r="AI6" s="7" t="s">
        <v>54</v>
      </c>
      <c r="AJ6" s="288"/>
      <c r="AK6" s="7" t="s">
        <v>48</v>
      </c>
      <c r="AL6" s="7" t="s">
        <v>49</v>
      </c>
      <c r="AM6" s="7" t="s">
        <v>50</v>
      </c>
      <c r="AN6" s="7" t="s">
        <v>51</v>
      </c>
      <c r="AO6" s="288"/>
      <c r="AP6" s="7" t="s">
        <v>60</v>
      </c>
      <c r="AQ6" s="7" t="s">
        <v>61</v>
      </c>
      <c r="AR6" s="7" t="s">
        <v>62</v>
      </c>
      <c r="AS6" s="288"/>
      <c r="AT6" s="7" t="s">
        <v>52</v>
      </c>
      <c r="AU6" s="7" t="s">
        <v>53</v>
      </c>
      <c r="AV6" s="7" t="s">
        <v>54</v>
      </c>
      <c r="AW6" s="7" t="s">
        <v>55</v>
      </c>
      <c r="AX6" s="7" t="s">
        <v>56</v>
      </c>
      <c r="AY6" s="7" t="s">
        <v>57</v>
      </c>
      <c r="AZ6" s="7" t="s">
        <v>58</v>
      </c>
      <c r="BA6" s="8" t="s">
        <v>59</v>
      </c>
      <c r="BB6" s="5"/>
    </row>
    <row r="7" spans="1:57">
      <c r="A7" s="288"/>
      <c r="B7" s="6">
        <v>1</v>
      </c>
      <c r="C7" s="9">
        <v>2</v>
      </c>
      <c r="D7" s="9">
        <v>3</v>
      </c>
      <c r="E7" s="9">
        <v>4</v>
      </c>
      <c r="F7" s="6">
        <v>5</v>
      </c>
      <c r="G7" s="9">
        <v>6</v>
      </c>
      <c r="H7" s="9">
        <v>7</v>
      </c>
      <c r="I7" s="9">
        <v>8</v>
      </c>
      <c r="J7" s="6">
        <v>9</v>
      </c>
      <c r="K7" s="9">
        <v>10</v>
      </c>
      <c r="L7" s="9">
        <v>11</v>
      </c>
      <c r="M7" s="9">
        <v>12</v>
      </c>
      <c r="N7" s="6">
        <v>13</v>
      </c>
      <c r="O7" s="9">
        <v>14</v>
      </c>
      <c r="P7" s="9">
        <v>15</v>
      </c>
      <c r="Q7" s="9">
        <v>16</v>
      </c>
      <c r="R7" s="6">
        <v>17</v>
      </c>
      <c r="S7" s="9">
        <v>18</v>
      </c>
      <c r="T7" s="9">
        <v>19</v>
      </c>
      <c r="U7" s="9">
        <v>20</v>
      </c>
      <c r="V7" s="6">
        <v>21</v>
      </c>
      <c r="W7" s="9">
        <v>22</v>
      </c>
      <c r="X7" s="9">
        <v>23</v>
      </c>
      <c r="Y7" s="9">
        <v>24</v>
      </c>
      <c r="Z7" s="6">
        <v>25</v>
      </c>
      <c r="AA7" s="9">
        <v>26</v>
      </c>
      <c r="AB7" s="9">
        <v>27</v>
      </c>
      <c r="AC7" s="9">
        <v>28</v>
      </c>
      <c r="AD7" s="6">
        <v>29</v>
      </c>
      <c r="AE7" s="9">
        <v>30</v>
      </c>
      <c r="AF7" s="9">
        <v>31</v>
      </c>
      <c r="AG7" s="9">
        <v>32</v>
      </c>
      <c r="AH7" s="6">
        <v>33</v>
      </c>
      <c r="AI7" s="9">
        <v>34</v>
      </c>
      <c r="AJ7" s="9">
        <v>35</v>
      </c>
      <c r="AK7" s="9">
        <v>36</v>
      </c>
      <c r="AL7" s="6">
        <v>37</v>
      </c>
      <c r="AM7" s="9">
        <v>38</v>
      </c>
      <c r="AN7" s="9">
        <v>39</v>
      </c>
      <c r="AO7" s="9">
        <v>40</v>
      </c>
      <c r="AP7" s="6">
        <v>41</v>
      </c>
      <c r="AQ7" s="9">
        <v>42</v>
      </c>
      <c r="AR7" s="9">
        <v>43</v>
      </c>
      <c r="AS7" s="9">
        <v>44</v>
      </c>
      <c r="AT7" s="6">
        <v>45</v>
      </c>
      <c r="AU7" s="9">
        <v>46</v>
      </c>
      <c r="AV7" s="9">
        <v>47</v>
      </c>
      <c r="AW7" s="9">
        <v>48</v>
      </c>
      <c r="AX7" s="6">
        <v>49</v>
      </c>
      <c r="AY7" s="9">
        <v>50</v>
      </c>
      <c r="AZ7" s="9">
        <v>51</v>
      </c>
      <c r="BA7" s="9">
        <v>52</v>
      </c>
      <c r="BB7" s="5"/>
    </row>
    <row r="8" spans="1:57" ht="14.25" customHeight="1">
      <c r="A8" s="10" t="s">
        <v>63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1" t="s">
        <v>64</v>
      </c>
      <c r="T8" s="11" t="s">
        <v>64</v>
      </c>
      <c r="U8" s="11"/>
      <c r="V8" s="11"/>
      <c r="W8" s="11"/>
      <c r="X8" s="11"/>
      <c r="Y8" s="11"/>
      <c r="Z8" s="11"/>
      <c r="AA8" s="11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3"/>
      <c r="AM8" s="13"/>
      <c r="AN8" s="13"/>
      <c r="AO8" s="13"/>
      <c r="AP8" s="13"/>
      <c r="AQ8" s="13"/>
      <c r="AR8" s="15" t="s">
        <v>65</v>
      </c>
      <c r="AS8" s="11" t="s">
        <v>64</v>
      </c>
      <c r="AT8" s="11" t="s">
        <v>64</v>
      </c>
      <c r="AU8" s="11" t="s">
        <v>64</v>
      </c>
      <c r="AV8" s="11" t="s">
        <v>64</v>
      </c>
      <c r="AW8" s="11" t="s">
        <v>64</v>
      </c>
      <c r="AX8" s="11" t="s">
        <v>64</v>
      </c>
      <c r="AY8" s="11" t="s">
        <v>64</v>
      </c>
      <c r="AZ8" s="11" t="s">
        <v>64</v>
      </c>
      <c r="BA8" s="11" t="s">
        <v>64</v>
      </c>
      <c r="BB8" s="5"/>
    </row>
    <row r="9" spans="1:57">
      <c r="A9" s="10" t="s">
        <v>66</v>
      </c>
      <c r="B9" s="11"/>
      <c r="C9" s="11"/>
      <c r="D9" s="11"/>
      <c r="E9" s="11"/>
      <c r="F9" s="11"/>
      <c r="G9" s="11"/>
      <c r="H9" s="12"/>
      <c r="I9" s="12"/>
      <c r="J9" s="12"/>
      <c r="K9" s="11"/>
      <c r="L9" s="12"/>
      <c r="N9" s="16"/>
      <c r="O9" s="16"/>
      <c r="P9" s="16"/>
      <c r="Q9" s="16"/>
      <c r="R9" s="15" t="s">
        <v>65</v>
      </c>
      <c r="S9" s="11" t="s">
        <v>64</v>
      </c>
      <c r="T9" s="11" t="s">
        <v>64</v>
      </c>
      <c r="U9" s="12"/>
      <c r="V9" s="12"/>
      <c r="W9" s="12"/>
      <c r="X9" s="12"/>
      <c r="Y9" s="11"/>
      <c r="Z9" s="11"/>
      <c r="AA9" s="11"/>
      <c r="AB9" s="13"/>
      <c r="AC9" s="13"/>
      <c r="AD9" s="13"/>
      <c r="AE9" s="13"/>
      <c r="AF9" s="13"/>
      <c r="AG9" s="17">
        <v>36</v>
      </c>
      <c r="AH9" s="17">
        <v>36</v>
      </c>
      <c r="AI9" s="13"/>
      <c r="AJ9" s="13"/>
      <c r="AK9" s="13"/>
      <c r="AL9" s="13"/>
      <c r="AM9" s="13"/>
      <c r="AN9" s="17">
        <v>36</v>
      </c>
      <c r="AO9" s="17">
        <v>36</v>
      </c>
      <c r="AP9" s="18">
        <v>36</v>
      </c>
      <c r="AQ9" s="18">
        <v>36</v>
      </c>
      <c r="AR9" s="15" t="s">
        <v>65</v>
      </c>
      <c r="AS9" s="11" t="s">
        <v>64</v>
      </c>
      <c r="AT9" s="11" t="s">
        <v>64</v>
      </c>
      <c r="AU9" s="11" t="s">
        <v>64</v>
      </c>
      <c r="AV9" s="11" t="s">
        <v>64</v>
      </c>
      <c r="AW9" s="11" t="s">
        <v>64</v>
      </c>
      <c r="AX9" s="11" t="s">
        <v>64</v>
      </c>
      <c r="AY9" s="11" t="s">
        <v>64</v>
      </c>
      <c r="AZ9" s="11" t="s">
        <v>64</v>
      </c>
      <c r="BA9" s="11" t="s">
        <v>64</v>
      </c>
      <c r="BB9" s="5"/>
    </row>
    <row r="10" spans="1:57">
      <c r="A10" s="10" t="s">
        <v>67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7">
        <v>36</v>
      </c>
      <c r="M10" s="17">
        <v>36</v>
      </c>
      <c r="N10" s="17">
        <v>36</v>
      </c>
      <c r="O10" s="17">
        <v>36</v>
      </c>
      <c r="P10" s="18">
        <v>36</v>
      </c>
      <c r="Q10" s="18">
        <v>36</v>
      </c>
      <c r="R10" s="15" t="s">
        <v>65</v>
      </c>
      <c r="S10" s="11" t="s">
        <v>64</v>
      </c>
      <c r="T10" s="11" t="s">
        <v>64</v>
      </c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7">
        <v>36</v>
      </c>
      <c r="AK10" s="17">
        <v>36</v>
      </c>
      <c r="AL10" s="17">
        <v>36</v>
      </c>
      <c r="AM10" s="17">
        <v>36</v>
      </c>
      <c r="AN10" s="18">
        <v>36</v>
      </c>
      <c r="AO10" s="18">
        <v>36</v>
      </c>
      <c r="AP10" s="18">
        <v>36</v>
      </c>
      <c r="AQ10" s="14"/>
      <c r="AS10" s="15" t="s">
        <v>65</v>
      </c>
      <c r="AT10" s="11" t="s">
        <v>64</v>
      </c>
      <c r="AU10" s="11" t="s">
        <v>64</v>
      </c>
      <c r="AV10" s="11" t="s">
        <v>64</v>
      </c>
      <c r="AW10" s="11" t="s">
        <v>64</v>
      </c>
      <c r="AX10" s="11" t="s">
        <v>64</v>
      </c>
      <c r="AY10" s="11" t="s">
        <v>64</v>
      </c>
      <c r="AZ10" s="11" t="s">
        <v>64</v>
      </c>
      <c r="BA10" s="11" t="s">
        <v>64</v>
      </c>
      <c r="BB10" s="19"/>
      <c r="BC10" s="19"/>
      <c r="BD10" s="19"/>
      <c r="BE10" s="20"/>
    </row>
    <row r="11" spans="1:57">
      <c r="A11" s="21" t="s">
        <v>68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7">
        <v>36</v>
      </c>
      <c r="Q11" s="17">
        <v>36</v>
      </c>
      <c r="R11" s="15" t="s">
        <v>65</v>
      </c>
      <c r="S11" s="11" t="s">
        <v>64</v>
      </c>
      <c r="T11" s="11" t="s">
        <v>64</v>
      </c>
      <c r="U11" s="13"/>
      <c r="V11" s="12"/>
      <c r="W11" s="12"/>
      <c r="X11" s="12"/>
      <c r="Y11" s="12"/>
      <c r="Z11" s="12"/>
      <c r="AA11" s="12"/>
      <c r="AB11" s="12"/>
      <c r="AC11" s="17">
        <v>36</v>
      </c>
      <c r="AD11" s="17">
        <v>36</v>
      </c>
      <c r="AE11" s="17">
        <v>36</v>
      </c>
      <c r="AF11" s="18">
        <v>36</v>
      </c>
      <c r="AG11" s="18">
        <v>36</v>
      </c>
      <c r="AH11" s="24">
        <v>36</v>
      </c>
      <c r="AI11" s="24">
        <v>36</v>
      </c>
      <c r="AJ11" s="24">
        <v>36</v>
      </c>
      <c r="AK11" s="24">
        <v>36</v>
      </c>
      <c r="AL11" s="15" t="s">
        <v>65</v>
      </c>
      <c r="AM11" s="25" t="s">
        <v>67</v>
      </c>
      <c r="AN11" s="25" t="s">
        <v>67</v>
      </c>
      <c r="AO11" s="25" t="s">
        <v>67</v>
      </c>
      <c r="AP11" s="25" t="s">
        <v>67</v>
      </c>
      <c r="AQ11" s="25" t="s">
        <v>67</v>
      </c>
      <c r="AR11" s="25" t="s">
        <v>67</v>
      </c>
      <c r="AS11" s="6" t="s">
        <v>69</v>
      </c>
      <c r="AT11" s="6" t="s">
        <v>69</v>
      </c>
      <c r="AU11" s="6" t="s">
        <v>69</v>
      </c>
      <c r="AV11" s="6" t="s">
        <v>69</v>
      </c>
      <c r="AW11" s="6" t="s">
        <v>69</v>
      </c>
      <c r="AX11" s="6" t="s">
        <v>69</v>
      </c>
      <c r="AY11" s="6" t="s">
        <v>69</v>
      </c>
      <c r="AZ11" s="6" t="s">
        <v>69</v>
      </c>
      <c r="BA11" s="6" t="s">
        <v>69</v>
      </c>
      <c r="BB11" s="5"/>
    </row>
    <row r="12" spans="1:57">
      <c r="A12" s="291" t="s">
        <v>70</v>
      </c>
      <c r="B12" s="291"/>
      <c r="C12" s="291"/>
      <c r="D12" s="291"/>
      <c r="E12" s="291"/>
      <c r="F12" s="291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"/>
    </row>
    <row r="13" spans="1:57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"/>
    </row>
    <row r="14" spans="1:57">
      <c r="A14" s="28"/>
      <c r="B14" s="28"/>
      <c r="C14" s="6"/>
      <c r="D14" s="27"/>
      <c r="E14" s="286" t="s">
        <v>71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7"/>
      <c r="U14" s="30"/>
      <c r="V14" s="27"/>
      <c r="W14" s="287" t="s">
        <v>72</v>
      </c>
      <c r="X14" s="287"/>
      <c r="Y14" s="287"/>
      <c r="Z14" s="287"/>
      <c r="AA14" s="287"/>
      <c r="AB14" s="287"/>
      <c r="AC14" s="287"/>
      <c r="AD14" s="287"/>
      <c r="AE14" s="287"/>
      <c r="AF14" s="287"/>
      <c r="AG14" s="27"/>
      <c r="AH14" s="27"/>
      <c r="AI14" s="31"/>
      <c r="AJ14" s="27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7"/>
    </row>
    <row r="15" spans="1:57">
      <c r="A15" s="28"/>
      <c r="B15" s="28"/>
      <c r="C15" s="2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7">
      <c r="A16" s="27"/>
      <c r="B16" s="27"/>
      <c r="C16" s="32" t="s">
        <v>65</v>
      </c>
      <c r="D16" s="27"/>
      <c r="E16" s="287" t="s">
        <v>73</v>
      </c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7"/>
      <c r="T16" s="27"/>
      <c r="U16" s="33"/>
      <c r="V16" s="27"/>
      <c r="W16" s="287" t="s">
        <v>74</v>
      </c>
      <c r="X16" s="287"/>
      <c r="Y16" s="287"/>
      <c r="Z16" s="287"/>
      <c r="AA16" s="287"/>
      <c r="AB16" s="287"/>
      <c r="AC16" s="287"/>
      <c r="AD16" s="287"/>
      <c r="AE16" s="287"/>
      <c r="AF16" s="287"/>
      <c r="AG16" s="34"/>
      <c r="AH16" s="34"/>
      <c r="BA16" s="35"/>
    </row>
    <row r="17" spans="1:53">
      <c r="A17" s="28"/>
      <c r="B17" s="28"/>
      <c r="C17" s="28"/>
      <c r="D17" s="28"/>
      <c r="E17" s="28"/>
      <c r="F17" s="28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7"/>
      <c r="Z17" s="34"/>
      <c r="AA17" s="36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26"/>
      <c r="AS17" s="34"/>
      <c r="AT17" s="34"/>
      <c r="AU17" s="34"/>
      <c r="AV17" s="34"/>
      <c r="AW17" s="34"/>
      <c r="AX17" s="34"/>
      <c r="AY17" s="34"/>
      <c r="AZ17" s="34"/>
      <c r="BA17" s="29"/>
    </row>
    <row r="18" spans="1:53">
      <c r="A18" s="28"/>
      <c r="B18" s="28"/>
      <c r="C18" s="6" t="s">
        <v>64</v>
      </c>
      <c r="D18" s="28"/>
      <c r="E18" s="286" t="s">
        <v>75</v>
      </c>
      <c r="F18" s="286"/>
      <c r="G18" s="286"/>
      <c r="H18" s="286"/>
      <c r="I18" s="286"/>
      <c r="J18" s="286"/>
      <c r="K18" s="286"/>
      <c r="L18" s="37"/>
      <c r="M18" s="37"/>
      <c r="N18" s="37"/>
      <c r="O18" s="37"/>
      <c r="P18" s="37"/>
      <c r="Q18" s="37"/>
      <c r="R18" s="34"/>
      <c r="S18" s="34"/>
      <c r="T18" s="34"/>
      <c r="U18" s="24"/>
      <c r="V18" s="34"/>
      <c r="W18" s="286" t="s">
        <v>76</v>
      </c>
      <c r="X18" s="286"/>
      <c r="Y18" s="286"/>
      <c r="Z18" s="286"/>
      <c r="AA18" s="286"/>
      <c r="AB18" s="286"/>
      <c r="AC18" s="286"/>
      <c r="AD18" s="286"/>
      <c r="AE18" s="286"/>
      <c r="AF18" s="286"/>
      <c r="AG18" s="37"/>
      <c r="AH18" s="37"/>
      <c r="AI18" s="38"/>
      <c r="AJ18" s="37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35"/>
    </row>
    <row r="19" spans="1:53">
      <c r="A19" s="28"/>
      <c r="B19" s="28"/>
      <c r="C19" s="28"/>
      <c r="D19" s="28"/>
      <c r="E19" s="28"/>
      <c r="F19" s="28"/>
      <c r="G19" s="2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4"/>
      <c r="S19" s="34"/>
      <c r="T19" s="34"/>
      <c r="U19" s="29"/>
      <c r="V19" s="34"/>
      <c r="W19" s="34"/>
      <c r="X19" s="28"/>
      <c r="Y19" s="2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4"/>
      <c r="AR19" s="31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>
      <c r="A20" s="28"/>
      <c r="B20" s="28"/>
      <c r="C20" s="25" t="s">
        <v>67</v>
      </c>
      <c r="D20" s="34"/>
      <c r="E20" s="285" t="s">
        <v>77</v>
      </c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AG20" s="37"/>
      <c r="AH20" s="37"/>
      <c r="AI20" s="38"/>
      <c r="AJ20" s="37"/>
      <c r="AK20" s="39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5"/>
    </row>
    <row r="21" spans="1:5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29"/>
    </row>
    <row r="22" spans="1:53">
      <c r="B22" s="40"/>
      <c r="C22" s="6" t="s">
        <v>69</v>
      </c>
      <c r="D22" s="34"/>
      <c r="E22" s="286" t="s">
        <v>78</v>
      </c>
      <c r="F22" s="286"/>
      <c r="G22" s="286"/>
      <c r="H22" s="286"/>
      <c r="I22" s="286"/>
      <c r="J22" s="286"/>
      <c r="K22" s="286"/>
      <c r="L22" s="286"/>
      <c r="M22" s="286"/>
      <c r="N22" s="286"/>
    </row>
    <row r="29" spans="1:53">
      <c r="AN29" s="20"/>
    </row>
    <row r="32" spans="1:53">
      <c r="W32" s="41"/>
    </row>
  </sheetData>
  <mergeCells count="35">
    <mergeCell ref="A3:BA4"/>
    <mergeCell ref="A5:A7"/>
    <mergeCell ref="B5:B6"/>
    <mergeCell ref="C5:E5"/>
    <mergeCell ref="F5:F6"/>
    <mergeCell ref="G5:I5"/>
    <mergeCell ref="J5:J6"/>
    <mergeCell ref="K5:N5"/>
    <mergeCell ref="O5:O6"/>
    <mergeCell ref="P5:R5"/>
    <mergeCell ref="S5:S6"/>
    <mergeCell ref="T5:W5"/>
    <mergeCell ref="X5:AA5"/>
    <mergeCell ref="AB5:AB6"/>
    <mergeCell ref="AC5:AE5"/>
    <mergeCell ref="AF5:AF6"/>
    <mergeCell ref="AK18:AZ18"/>
    <mergeCell ref="AS5:AS6"/>
    <mergeCell ref="AT5:AW5"/>
    <mergeCell ref="AX5:BA5"/>
    <mergeCell ref="A12:F12"/>
    <mergeCell ref="E14:S14"/>
    <mergeCell ref="W14:AF14"/>
    <mergeCell ref="AK14:AZ14"/>
    <mergeCell ref="AG5:AI5"/>
    <mergeCell ref="AJ5:AJ6"/>
    <mergeCell ref="AK5:AN5"/>
    <mergeCell ref="AO5:AO6"/>
    <mergeCell ref="AP5:AR5"/>
    <mergeCell ref="E20:T20"/>
    <mergeCell ref="E22:N22"/>
    <mergeCell ref="E16:R16"/>
    <mergeCell ref="W16:AF16"/>
    <mergeCell ref="E18:K18"/>
    <mergeCell ref="W18:AF18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03"/>
  <sheetViews>
    <sheetView tabSelected="1" topLeftCell="A88" zoomScale="150" zoomScaleNormal="150" zoomScalePageLayoutView="80" workbookViewId="0">
      <selection activeCell="B91" sqref="B91"/>
    </sheetView>
  </sheetViews>
  <sheetFormatPr defaultColWidth="8.7109375" defaultRowHeight="12.75"/>
  <cols>
    <col min="1" max="1" width="13.85546875" customWidth="1"/>
    <col min="2" max="2" width="43.42578125" customWidth="1"/>
    <col min="3" max="9" width="3.7109375" customWidth="1"/>
    <col min="10" max="10" width="4.85546875" customWidth="1"/>
    <col min="11" max="11" width="12.5703125" customWidth="1"/>
    <col min="17" max="17" width="9.140625" customWidth="1"/>
    <col min="19" max="19" width="10.5703125" customWidth="1"/>
  </cols>
  <sheetData>
    <row r="2" spans="1:24" ht="15.75">
      <c r="A2" s="325" t="s">
        <v>79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42"/>
      <c r="X2" s="42"/>
    </row>
    <row r="3" spans="1:24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23.25" customHeight="1">
      <c r="A4" s="326" t="s">
        <v>80</v>
      </c>
      <c r="B4" s="327" t="s">
        <v>81</v>
      </c>
      <c r="C4" s="328" t="s">
        <v>82</v>
      </c>
      <c r="D4" s="328"/>
      <c r="E4" s="328"/>
      <c r="F4" s="328"/>
      <c r="G4" s="328"/>
      <c r="H4" s="328"/>
      <c r="I4" s="328"/>
      <c r="J4" s="328"/>
      <c r="K4" s="329" t="s">
        <v>83</v>
      </c>
      <c r="L4" s="329"/>
      <c r="M4" s="329"/>
      <c r="N4" s="329"/>
      <c r="O4" s="329"/>
      <c r="P4" s="329"/>
      <c r="Q4" s="330" t="s">
        <v>84</v>
      </c>
      <c r="R4" s="330"/>
      <c r="S4" s="330"/>
      <c r="T4" s="330"/>
      <c r="U4" s="330"/>
      <c r="V4" s="330"/>
      <c r="W4" s="330"/>
      <c r="X4" s="330"/>
    </row>
    <row r="5" spans="1:24" ht="24" customHeight="1">
      <c r="A5" s="326"/>
      <c r="B5" s="327"/>
      <c r="C5" s="328"/>
      <c r="D5" s="328"/>
      <c r="E5" s="328"/>
      <c r="F5" s="328"/>
      <c r="G5" s="328"/>
      <c r="H5" s="328"/>
      <c r="I5" s="328"/>
      <c r="J5" s="328"/>
      <c r="K5" s="331" t="s">
        <v>85</v>
      </c>
      <c r="L5" s="322" t="s">
        <v>86</v>
      </c>
      <c r="M5" s="321" t="s">
        <v>87</v>
      </c>
      <c r="N5" s="321"/>
      <c r="O5" s="321"/>
      <c r="P5" s="321"/>
      <c r="Q5" s="332" t="s">
        <v>88</v>
      </c>
      <c r="R5" s="332"/>
      <c r="S5" s="332" t="s">
        <v>89</v>
      </c>
      <c r="T5" s="332"/>
      <c r="U5" s="332" t="s">
        <v>90</v>
      </c>
      <c r="V5" s="332"/>
      <c r="W5" s="332" t="s">
        <v>91</v>
      </c>
      <c r="X5" s="332"/>
    </row>
    <row r="6" spans="1:24" ht="31.5" customHeight="1">
      <c r="A6" s="326"/>
      <c r="B6" s="327"/>
      <c r="C6" s="328"/>
      <c r="D6" s="328"/>
      <c r="E6" s="328"/>
      <c r="F6" s="328"/>
      <c r="G6" s="328"/>
      <c r="H6" s="328"/>
      <c r="I6" s="328"/>
      <c r="J6" s="328"/>
      <c r="K6" s="331"/>
      <c r="L6" s="322"/>
      <c r="M6" s="322" t="s">
        <v>92</v>
      </c>
      <c r="N6" s="321" t="s">
        <v>93</v>
      </c>
      <c r="O6" s="321"/>
      <c r="P6" s="321"/>
      <c r="Q6" s="317" t="s">
        <v>94</v>
      </c>
      <c r="R6" s="318" t="s">
        <v>95</v>
      </c>
      <c r="S6" s="317" t="s">
        <v>96</v>
      </c>
      <c r="T6" s="318" t="s">
        <v>97</v>
      </c>
      <c r="U6" s="317" t="s">
        <v>98</v>
      </c>
      <c r="V6" s="318" t="s">
        <v>99</v>
      </c>
      <c r="W6" s="317" t="s">
        <v>100</v>
      </c>
      <c r="X6" s="318" t="s">
        <v>101</v>
      </c>
    </row>
    <row r="7" spans="1:24" ht="39.75" customHeight="1">
      <c r="A7" s="326"/>
      <c r="B7" s="327"/>
      <c r="C7" s="319" t="s">
        <v>102</v>
      </c>
      <c r="D7" s="319"/>
      <c r="E7" s="320" t="s">
        <v>103</v>
      </c>
      <c r="F7" s="320"/>
      <c r="G7" s="321" t="s">
        <v>104</v>
      </c>
      <c r="H7" s="321"/>
      <c r="I7" s="321" t="s">
        <v>105</v>
      </c>
      <c r="J7" s="321"/>
      <c r="K7" s="331"/>
      <c r="L7" s="322"/>
      <c r="M7" s="322"/>
      <c r="N7" s="322" t="s">
        <v>106</v>
      </c>
      <c r="O7" s="323" t="s">
        <v>107</v>
      </c>
      <c r="P7" s="324" t="s">
        <v>108</v>
      </c>
      <c r="Q7" s="317"/>
      <c r="R7" s="318"/>
      <c r="S7" s="317"/>
      <c r="T7" s="318"/>
      <c r="U7" s="317"/>
      <c r="V7" s="318"/>
      <c r="W7" s="317"/>
      <c r="X7" s="318"/>
    </row>
    <row r="8" spans="1:24" ht="24.75" customHeight="1">
      <c r="A8" s="326"/>
      <c r="B8" s="327"/>
      <c r="C8" s="44">
        <v>1</v>
      </c>
      <c r="D8" s="45">
        <v>2</v>
      </c>
      <c r="E8" s="45">
        <v>3</v>
      </c>
      <c r="F8" s="45">
        <v>4</v>
      </c>
      <c r="G8" s="45">
        <v>5</v>
      </c>
      <c r="H8" s="43">
        <v>6</v>
      </c>
      <c r="I8" s="45">
        <v>7</v>
      </c>
      <c r="J8" s="43">
        <v>8</v>
      </c>
      <c r="K8" s="331"/>
      <c r="L8" s="322"/>
      <c r="M8" s="322"/>
      <c r="N8" s="322"/>
      <c r="O8" s="323"/>
      <c r="P8" s="324"/>
      <c r="Q8" s="317"/>
      <c r="R8" s="318"/>
      <c r="S8" s="317"/>
      <c r="T8" s="318"/>
      <c r="U8" s="317"/>
      <c r="V8" s="318"/>
      <c r="W8" s="317"/>
      <c r="X8" s="318"/>
    </row>
    <row r="9" spans="1:24">
      <c r="A9" s="46">
        <v>1</v>
      </c>
      <c r="B9" s="47">
        <v>2</v>
      </c>
      <c r="C9" s="46">
        <v>3</v>
      </c>
      <c r="D9" s="48">
        <v>4</v>
      </c>
      <c r="E9" s="48">
        <v>5</v>
      </c>
      <c r="F9" s="48">
        <v>6</v>
      </c>
      <c r="G9" s="48">
        <v>7</v>
      </c>
      <c r="H9" s="47">
        <v>8</v>
      </c>
      <c r="I9" s="48">
        <v>9</v>
      </c>
      <c r="J9" s="47">
        <v>10</v>
      </c>
      <c r="K9" s="46">
        <v>11</v>
      </c>
      <c r="L9" s="49">
        <v>12</v>
      </c>
      <c r="M9" s="49">
        <v>13</v>
      </c>
      <c r="N9" s="49">
        <v>14</v>
      </c>
      <c r="O9" s="49">
        <v>15</v>
      </c>
      <c r="P9" s="50">
        <v>16</v>
      </c>
      <c r="Q9" s="51">
        <v>17</v>
      </c>
      <c r="R9" s="52">
        <v>18</v>
      </c>
      <c r="S9" s="51">
        <v>19</v>
      </c>
      <c r="T9" s="52">
        <v>20</v>
      </c>
      <c r="U9" s="51">
        <v>21</v>
      </c>
      <c r="V9" s="52">
        <v>22</v>
      </c>
      <c r="W9" s="51">
        <v>23</v>
      </c>
      <c r="X9" s="53">
        <v>24</v>
      </c>
    </row>
    <row r="10" spans="1:24" ht="25.5">
      <c r="A10" s="54" t="s">
        <v>109</v>
      </c>
      <c r="B10" s="55" t="s">
        <v>110</v>
      </c>
      <c r="C10" s="312"/>
      <c r="D10" s="312"/>
      <c r="E10" s="312"/>
      <c r="F10" s="312"/>
      <c r="G10" s="312"/>
      <c r="H10" s="312"/>
      <c r="I10" s="312"/>
      <c r="J10" s="312"/>
      <c r="K10" s="56">
        <f>K12+K13+K14+K15+K16+K17+K18+K19+K20+K21+K22+K24+K25+K26+K28+K29</f>
        <v>2154</v>
      </c>
      <c r="L10" s="56">
        <f>L12+L13+L14+L15+L16+L17+L18+L19+L20+L21+L22+L24+L25+L26+L28+L29</f>
        <v>719</v>
      </c>
      <c r="M10" s="56">
        <f>M12+M13+M14+M15+M16+M17+M18+M19+M20+M21+M22+M24+M25+M26+M28</f>
        <v>1404</v>
      </c>
      <c r="N10" s="56">
        <f>N12+N13+N14+N15+N16+N17+N18+N19+N20+N21+N22+N24+N25+N26+N28</f>
        <v>874</v>
      </c>
      <c r="O10" s="56">
        <f>O12+O13+O14+O15+O16+O17+O18+O19+O20+O21+O22+O24+O25+O26+O28</f>
        <v>530</v>
      </c>
      <c r="P10" s="56">
        <f t="shared" ref="P10:X10" si="0">P12+P13+P14+P15+P16+P17+P18+P19+P20+P21+P22+P24+P25+P26+P28+P29</f>
        <v>0</v>
      </c>
      <c r="Q10" s="56">
        <f t="shared" si="0"/>
        <v>582</v>
      </c>
      <c r="R10" s="56">
        <f t="shared" si="0"/>
        <v>644</v>
      </c>
      <c r="S10" s="56">
        <f t="shared" si="0"/>
        <v>90</v>
      </c>
      <c r="T10" s="56">
        <f t="shared" si="0"/>
        <v>124</v>
      </c>
      <c r="U10" s="56">
        <f t="shared" si="0"/>
        <v>0</v>
      </c>
      <c r="V10" s="56">
        <f t="shared" si="0"/>
        <v>0</v>
      </c>
      <c r="W10" s="56">
        <f t="shared" si="0"/>
        <v>0</v>
      </c>
      <c r="X10" s="56">
        <f t="shared" si="0"/>
        <v>0</v>
      </c>
    </row>
    <row r="11" spans="1:24" s="59" customFormat="1">
      <c r="A11" s="57"/>
      <c r="B11" s="58" t="s">
        <v>111</v>
      </c>
      <c r="C11" s="313"/>
      <c r="D11" s="313"/>
      <c r="E11" s="313"/>
      <c r="F11" s="313"/>
      <c r="G11" s="313"/>
      <c r="H11" s="313"/>
      <c r="I11" s="313"/>
      <c r="J11" s="313"/>
      <c r="L11" s="60"/>
      <c r="M11" s="60"/>
      <c r="N11" s="60"/>
      <c r="O11" s="61"/>
      <c r="P11" s="60"/>
      <c r="Q11" s="60"/>
      <c r="R11" s="61"/>
      <c r="S11" s="57"/>
      <c r="T11" s="61"/>
      <c r="U11" s="57"/>
      <c r="V11" s="61"/>
      <c r="W11" s="57"/>
      <c r="X11" s="62"/>
    </row>
    <row r="12" spans="1:24">
      <c r="A12" s="63" t="s">
        <v>112</v>
      </c>
      <c r="B12" s="64" t="s">
        <v>113</v>
      </c>
      <c r="C12" s="63"/>
      <c r="D12" s="314" t="s">
        <v>114</v>
      </c>
      <c r="E12" s="66"/>
      <c r="F12" s="66"/>
      <c r="G12" s="66"/>
      <c r="H12" s="66"/>
      <c r="I12" s="66"/>
      <c r="J12" s="67"/>
      <c r="K12" s="63">
        <v>117</v>
      </c>
      <c r="L12" s="66">
        <v>39</v>
      </c>
      <c r="M12" s="68">
        <v>78</v>
      </c>
      <c r="N12" s="66">
        <v>52</v>
      </c>
      <c r="O12" s="67">
        <v>26</v>
      </c>
      <c r="P12" s="66"/>
      <c r="Q12" s="69">
        <v>37</v>
      </c>
      <c r="R12" s="70">
        <v>41</v>
      </c>
      <c r="S12" s="71"/>
      <c r="T12" s="72"/>
      <c r="U12" s="63"/>
      <c r="V12" s="73"/>
      <c r="W12" s="63"/>
      <c r="X12" s="74"/>
    </row>
    <row r="13" spans="1:24">
      <c r="A13" s="63" t="s">
        <v>115</v>
      </c>
      <c r="B13" s="64" t="s">
        <v>116</v>
      </c>
      <c r="C13" s="63"/>
      <c r="D13" s="314"/>
      <c r="E13" s="66"/>
      <c r="F13" s="66"/>
      <c r="G13" s="66"/>
      <c r="H13" s="66"/>
      <c r="I13" s="66"/>
      <c r="J13" s="67"/>
      <c r="K13" s="63">
        <v>175</v>
      </c>
      <c r="L13" s="66">
        <v>58</v>
      </c>
      <c r="M13" s="68">
        <v>117</v>
      </c>
      <c r="N13" s="66">
        <v>78</v>
      </c>
      <c r="O13" s="67">
        <v>39</v>
      </c>
      <c r="P13" s="66"/>
      <c r="Q13" s="69">
        <v>61</v>
      </c>
      <c r="R13" s="70">
        <v>56</v>
      </c>
      <c r="S13" s="71"/>
      <c r="T13" s="72"/>
      <c r="U13" s="63"/>
      <c r="V13" s="73"/>
      <c r="W13" s="63"/>
      <c r="X13" s="73"/>
    </row>
    <row r="14" spans="1:24">
      <c r="A14" s="63" t="s">
        <v>117</v>
      </c>
      <c r="B14" s="64" t="s">
        <v>118</v>
      </c>
      <c r="C14" s="63"/>
      <c r="D14" s="66" t="s">
        <v>119</v>
      </c>
      <c r="E14" s="66"/>
      <c r="F14" s="66"/>
      <c r="G14" s="66"/>
      <c r="H14" s="66"/>
      <c r="I14" s="66"/>
      <c r="J14" s="67"/>
      <c r="K14" s="63">
        <v>175</v>
      </c>
      <c r="L14" s="66">
        <v>59</v>
      </c>
      <c r="M14" s="68">
        <v>117</v>
      </c>
      <c r="N14" s="66">
        <v>78</v>
      </c>
      <c r="O14" s="67">
        <v>39</v>
      </c>
      <c r="P14" s="66"/>
      <c r="Q14" s="69">
        <v>61</v>
      </c>
      <c r="R14" s="70">
        <v>56</v>
      </c>
      <c r="S14" s="71"/>
      <c r="T14" s="72"/>
      <c r="U14" s="63"/>
      <c r="V14" s="73"/>
      <c r="W14" s="63"/>
      <c r="X14" s="73"/>
    </row>
    <row r="15" spans="1:24">
      <c r="A15" s="63" t="s">
        <v>120</v>
      </c>
      <c r="B15" s="75" t="s">
        <v>121</v>
      </c>
      <c r="C15" s="63"/>
      <c r="D15" s="66" t="s">
        <v>119</v>
      </c>
      <c r="E15" s="66"/>
      <c r="F15" s="66"/>
      <c r="G15" s="66"/>
      <c r="H15" s="66"/>
      <c r="I15" s="66"/>
      <c r="J15" s="67"/>
      <c r="K15" s="63">
        <v>175</v>
      </c>
      <c r="L15" s="66">
        <v>59</v>
      </c>
      <c r="M15" s="68">
        <v>117</v>
      </c>
      <c r="N15" s="66">
        <v>78</v>
      </c>
      <c r="O15" s="67">
        <v>39</v>
      </c>
      <c r="P15" s="66"/>
      <c r="Q15" s="69">
        <v>61</v>
      </c>
      <c r="R15" s="70">
        <v>56</v>
      </c>
      <c r="S15" s="71"/>
      <c r="T15" s="72"/>
      <c r="U15" s="63"/>
      <c r="V15" s="73"/>
      <c r="W15" s="63"/>
      <c r="X15" s="73"/>
    </row>
    <row r="16" spans="1:24">
      <c r="A16" s="63" t="s">
        <v>122</v>
      </c>
      <c r="B16" s="64" t="s">
        <v>123</v>
      </c>
      <c r="C16" s="66"/>
      <c r="D16" s="66" t="s">
        <v>119</v>
      </c>
      <c r="E16" s="66"/>
      <c r="F16" s="66"/>
      <c r="G16" s="66"/>
      <c r="H16" s="66"/>
      <c r="I16" s="66"/>
      <c r="J16" s="67"/>
      <c r="K16" s="63">
        <v>175</v>
      </c>
      <c r="L16" s="66">
        <v>58</v>
      </c>
      <c r="M16" s="68">
        <v>117</v>
      </c>
      <c r="N16" s="66">
        <v>8</v>
      </c>
      <c r="O16" s="67">
        <v>109</v>
      </c>
      <c r="P16" s="66"/>
      <c r="Q16" s="69">
        <v>51</v>
      </c>
      <c r="R16" s="70">
        <v>66</v>
      </c>
      <c r="S16" s="71"/>
      <c r="T16" s="72"/>
      <c r="U16" s="63"/>
      <c r="V16" s="73"/>
      <c r="W16" s="63"/>
      <c r="X16" s="73"/>
    </row>
    <row r="17" spans="1:24">
      <c r="A17" s="63" t="s">
        <v>124</v>
      </c>
      <c r="B17" s="64" t="s">
        <v>125</v>
      </c>
      <c r="C17" s="63"/>
      <c r="D17" s="76"/>
      <c r="E17" s="66"/>
      <c r="F17" s="66" t="s">
        <v>119</v>
      </c>
      <c r="G17" s="66"/>
      <c r="H17" s="66"/>
      <c r="I17" s="66"/>
      <c r="J17" s="67"/>
      <c r="K17" s="63">
        <v>105</v>
      </c>
      <c r="L17" s="66">
        <v>35</v>
      </c>
      <c r="M17" s="68">
        <v>70</v>
      </c>
      <c r="N17" s="66">
        <v>58</v>
      </c>
      <c r="O17" s="67">
        <v>12</v>
      </c>
      <c r="P17" s="66"/>
      <c r="Q17" s="77"/>
      <c r="R17" s="78"/>
      <c r="S17" s="79">
        <v>34</v>
      </c>
      <c r="T17" s="80">
        <v>36</v>
      </c>
      <c r="U17" s="63"/>
      <c r="V17" s="73"/>
      <c r="W17" s="63"/>
      <c r="X17" s="73"/>
    </row>
    <row r="18" spans="1:24">
      <c r="A18" s="63" t="s">
        <v>126</v>
      </c>
      <c r="B18" s="64" t="s">
        <v>127</v>
      </c>
      <c r="C18" s="63"/>
      <c r="D18" s="66" t="s">
        <v>119</v>
      </c>
      <c r="E18" s="66"/>
      <c r="F18" s="66"/>
      <c r="G18" s="66"/>
      <c r="H18" s="66"/>
      <c r="I18" s="66"/>
      <c r="J18" s="67"/>
      <c r="K18" s="63">
        <v>117</v>
      </c>
      <c r="L18" s="66">
        <v>39</v>
      </c>
      <c r="M18" s="68">
        <v>78</v>
      </c>
      <c r="N18" s="66">
        <v>52</v>
      </c>
      <c r="O18" s="67">
        <v>26</v>
      </c>
      <c r="P18" s="66"/>
      <c r="Q18" s="81">
        <v>34</v>
      </c>
      <c r="R18" s="78">
        <v>44</v>
      </c>
      <c r="S18" s="79"/>
      <c r="T18" s="72"/>
      <c r="U18" s="63"/>
      <c r="V18" s="73"/>
      <c r="W18" s="63"/>
      <c r="X18" s="73"/>
    </row>
    <row r="19" spans="1:24">
      <c r="A19" s="63" t="s">
        <v>128</v>
      </c>
      <c r="B19" s="75" t="s">
        <v>129</v>
      </c>
      <c r="C19" s="63"/>
      <c r="D19" s="66"/>
      <c r="E19" s="66"/>
      <c r="F19" s="67" t="s">
        <v>119</v>
      </c>
      <c r="G19" s="66"/>
      <c r="H19" s="66"/>
      <c r="I19" s="66"/>
      <c r="J19" s="76"/>
      <c r="K19" s="63">
        <v>162</v>
      </c>
      <c r="L19" s="66">
        <v>54</v>
      </c>
      <c r="M19" s="68">
        <v>108</v>
      </c>
      <c r="N19" s="66">
        <v>72</v>
      </c>
      <c r="O19" s="67">
        <v>36</v>
      </c>
      <c r="P19" s="66"/>
      <c r="Q19" s="81"/>
      <c r="R19" s="78"/>
      <c r="S19" s="79">
        <v>56</v>
      </c>
      <c r="T19" s="80">
        <v>52</v>
      </c>
      <c r="U19" s="63"/>
      <c r="V19" s="73"/>
      <c r="W19" s="63"/>
      <c r="X19" s="73"/>
    </row>
    <row r="20" spans="1:24">
      <c r="A20" s="63" t="s">
        <v>130</v>
      </c>
      <c r="B20" s="64" t="s">
        <v>131</v>
      </c>
      <c r="C20" s="66"/>
      <c r="D20" s="66" t="s">
        <v>119</v>
      </c>
      <c r="E20" s="66"/>
      <c r="F20" s="66"/>
      <c r="G20" s="66"/>
      <c r="H20" s="66"/>
      <c r="I20" s="66"/>
      <c r="J20" s="67"/>
      <c r="K20" s="63">
        <f>M20+L20</f>
        <v>54</v>
      </c>
      <c r="L20" s="66">
        <v>18</v>
      </c>
      <c r="M20" s="68">
        <v>36</v>
      </c>
      <c r="N20" s="66">
        <v>26</v>
      </c>
      <c r="O20" s="67">
        <v>10</v>
      </c>
      <c r="P20" s="66"/>
      <c r="Q20" s="69">
        <v>26</v>
      </c>
      <c r="R20" s="70">
        <v>10</v>
      </c>
      <c r="S20" s="71"/>
      <c r="T20" s="72"/>
      <c r="U20" s="63"/>
      <c r="V20" s="73"/>
      <c r="W20" s="63"/>
      <c r="X20" s="73"/>
    </row>
    <row r="21" spans="1:24">
      <c r="A21" s="63" t="s">
        <v>132</v>
      </c>
      <c r="B21" s="64" t="s">
        <v>133</v>
      </c>
      <c r="C21" s="63"/>
      <c r="D21" s="66" t="s">
        <v>119</v>
      </c>
      <c r="E21" s="76"/>
      <c r="F21" s="66"/>
      <c r="G21" s="66"/>
      <c r="H21" s="66"/>
      <c r="I21" s="66"/>
      <c r="J21" s="67"/>
      <c r="K21" s="63">
        <f>M21+L21</f>
        <v>54</v>
      </c>
      <c r="L21" s="66">
        <v>18</v>
      </c>
      <c r="M21" s="68">
        <v>36</v>
      </c>
      <c r="N21" s="66">
        <v>26</v>
      </c>
      <c r="O21" s="67">
        <v>10</v>
      </c>
      <c r="P21" s="66"/>
      <c r="Q21" s="69">
        <v>20</v>
      </c>
      <c r="R21" s="70">
        <v>16</v>
      </c>
      <c r="S21" s="71"/>
      <c r="T21" s="72"/>
      <c r="U21" s="63"/>
      <c r="V21" s="73"/>
      <c r="W21" s="63"/>
      <c r="X21" s="73"/>
    </row>
    <row r="22" spans="1:24">
      <c r="A22" s="63" t="s">
        <v>134</v>
      </c>
      <c r="B22" s="64" t="s">
        <v>135</v>
      </c>
      <c r="C22" s="63"/>
      <c r="D22" s="66"/>
      <c r="E22" s="66"/>
      <c r="F22" s="66" t="s">
        <v>119</v>
      </c>
      <c r="G22" s="66" t="s">
        <v>136</v>
      </c>
      <c r="H22" s="66"/>
      <c r="I22" s="66"/>
      <c r="J22" s="67"/>
      <c r="K22" s="63">
        <v>54</v>
      </c>
      <c r="L22" s="66">
        <v>18</v>
      </c>
      <c r="M22" s="68">
        <v>36</v>
      </c>
      <c r="N22" s="66">
        <v>26</v>
      </c>
      <c r="O22" s="67">
        <v>10</v>
      </c>
      <c r="P22" s="66"/>
      <c r="Q22" s="69"/>
      <c r="R22" s="70"/>
      <c r="S22" s="71"/>
      <c r="T22" s="72">
        <v>36</v>
      </c>
      <c r="U22" s="63"/>
      <c r="V22" s="73"/>
      <c r="W22" s="63"/>
      <c r="X22" s="73"/>
    </row>
    <row r="23" spans="1:24">
      <c r="A23" s="63"/>
      <c r="B23" s="82" t="s">
        <v>137</v>
      </c>
      <c r="C23" s="63"/>
      <c r="D23" s="66"/>
      <c r="E23" s="76"/>
      <c r="F23" s="66"/>
      <c r="G23" s="66"/>
      <c r="H23" s="66"/>
      <c r="I23" s="66"/>
      <c r="J23" s="67"/>
      <c r="K23" s="63"/>
      <c r="L23" s="66"/>
      <c r="M23" s="68"/>
      <c r="N23" s="66"/>
      <c r="O23" s="67"/>
      <c r="P23" s="66"/>
      <c r="Q23" s="69"/>
      <c r="R23" s="70"/>
      <c r="S23" s="71"/>
      <c r="T23" s="72"/>
      <c r="U23" s="63"/>
      <c r="V23" s="73"/>
      <c r="W23" s="63"/>
      <c r="X23" s="73"/>
    </row>
    <row r="24" spans="1:24" ht="15.75" customHeight="1">
      <c r="A24" s="63" t="s">
        <v>138</v>
      </c>
      <c r="B24" s="75" t="s">
        <v>139</v>
      </c>
      <c r="C24" s="63"/>
      <c r="D24" s="65" t="s">
        <v>114</v>
      </c>
      <c r="E24" s="66"/>
      <c r="F24" s="66"/>
      <c r="G24" s="66"/>
      <c r="H24" s="66"/>
      <c r="I24" s="66"/>
      <c r="J24" s="67"/>
      <c r="K24" s="63">
        <v>351</v>
      </c>
      <c r="L24" s="66">
        <v>117</v>
      </c>
      <c r="M24" s="68">
        <v>234</v>
      </c>
      <c r="N24" s="66">
        <v>156</v>
      </c>
      <c r="O24" s="67">
        <v>78</v>
      </c>
      <c r="P24" s="66"/>
      <c r="Q24" s="69">
        <v>74</v>
      </c>
      <c r="R24" s="70">
        <v>160</v>
      </c>
      <c r="S24" s="71"/>
      <c r="T24" s="72"/>
      <c r="U24" s="63"/>
      <c r="V24" s="73"/>
      <c r="W24" s="63"/>
      <c r="X24" s="73"/>
    </row>
    <row r="25" spans="1:24">
      <c r="A25" s="63" t="s">
        <v>140</v>
      </c>
      <c r="B25" s="64" t="s">
        <v>141</v>
      </c>
      <c r="C25" s="63"/>
      <c r="D25" s="66" t="s">
        <v>119</v>
      </c>
      <c r="E25" s="66"/>
      <c r="F25" s="66"/>
      <c r="G25" s="66"/>
      <c r="H25" s="66"/>
      <c r="I25" s="66"/>
      <c r="J25" s="67"/>
      <c r="K25" s="63">
        <v>150</v>
      </c>
      <c r="L25" s="66">
        <v>50</v>
      </c>
      <c r="M25" s="68">
        <v>100</v>
      </c>
      <c r="N25" s="66">
        <v>40</v>
      </c>
      <c r="O25" s="67">
        <v>60</v>
      </c>
      <c r="P25" s="66"/>
      <c r="Q25" s="69">
        <v>64</v>
      </c>
      <c r="R25" s="70">
        <v>36</v>
      </c>
      <c r="S25" s="71"/>
      <c r="T25" s="72"/>
      <c r="U25" s="63"/>
      <c r="V25" s="73"/>
      <c r="W25" s="63"/>
      <c r="X25" s="73"/>
    </row>
    <row r="26" spans="1:24">
      <c r="A26" s="63" t="s">
        <v>142</v>
      </c>
      <c r="B26" s="64" t="s">
        <v>143</v>
      </c>
      <c r="C26" s="63"/>
      <c r="D26" s="65" t="s">
        <v>114</v>
      </c>
      <c r="E26" s="66"/>
      <c r="F26" s="66"/>
      <c r="G26" s="66"/>
      <c r="H26" s="66"/>
      <c r="I26" s="66"/>
      <c r="J26" s="67"/>
      <c r="K26" s="63">
        <v>182</v>
      </c>
      <c r="L26" s="66">
        <v>61</v>
      </c>
      <c r="M26" s="68">
        <v>121</v>
      </c>
      <c r="N26" s="66">
        <v>95</v>
      </c>
      <c r="O26" s="67">
        <v>26</v>
      </c>
      <c r="P26" s="66"/>
      <c r="Q26" s="69">
        <v>79</v>
      </c>
      <c r="R26" s="70">
        <v>42</v>
      </c>
      <c r="S26" s="71"/>
      <c r="T26" s="72"/>
      <c r="U26" s="63"/>
      <c r="V26" s="73"/>
      <c r="W26" s="63"/>
      <c r="X26" s="73"/>
    </row>
    <row r="27" spans="1:24">
      <c r="A27" s="83"/>
      <c r="B27" s="82" t="s">
        <v>144</v>
      </c>
      <c r="C27" s="84"/>
      <c r="D27" s="66"/>
      <c r="E27" s="66"/>
      <c r="F27" s="66"/>
      <c r="G27" s="66"/>
      <c r="H27" s="66"/>
      <c r="I27" s="66"/>
      <c r="J27" s="67"/>
      <c r="K27" s="83"/>
      <c r="L27" s="85"/>
      <c r="M27" s="86"/>
      <c r="N27" s="85"/>
      <c r="O27" s="87"/>
      <c r="P27" s="66"/>
      <c r="Q27" s="88"/>
      <c r="R27" s="89"/>
      <c r="S27" s="90"/>
      <c r="T27" s="91"/>
      <c r="U27" s="83"/>
      <c r="V27" s="87"/>
      <c r="W27" s="83"/>
      <c r="X27" s="92"/>
    </row>
    <row r="28" spans="1:24">
      <c r="A28" s="83" t="s">
        <v>145</v>
      </c>
      <c r="B28" s="93" t="s">
        <v>146</v>
      </c>
      <c r="C28" s="84"/>
      <c r="D28" s="66" t="s">
        <v>119</v>
      </c>
      <c r="E28" s="66"/>
      <c r="F28" s="66"/>
      <c r="G28" s="66"/>
      <c r="H28" s="66"/>
      <c r="I28" s="66"/>
      <c r="J28" s="67"/>
      <c r="K28" s="83">
        <v>54</v>
      </c>
      <c r="L28" s="85">
        <v>18</v>
      </c>
      <c r="M28" s="86">
        <v>39</v>
      </c>
      <c r="N28" s="85">
        <v>29</v>
      </c>
      <c r="O28" s="87">
        <v>10</v>
      </c>
      <c r="P28" s="66"/>
      <c r="Q28" s="88">
        <v>14</v>
      </c>
      <c r="R28" s="89">
        <v>25</v>
      </c>
      <c r="S28" s="90"/>
      <c r="T28" s="91"/>
      <c r="U28" s="83"/>
      <c r="V28" s="87"/>
      <c r="W28" s="83"/>
      <c r="X28" s="92"/>
    </row>
    <row r="29" spans="1:24">
      <c r="A29" s="83" t="s">
        <v>147</v>
      </c>
      <c r="B29" s="75" t="s">
        <v>148</v>
      </c>
      <c r="C29" s="63"/>
      <c r="D29" s="66" t="s">
        <v>119</v>
      </c>
      <c r="E29" s="66"/>
      <c r="F29" s="66"/>
      <c r="G29" s="66"/>
      <c r="H29" s="66"/>
      <c r="I29" s="66"/>
      <c r="J29" s="67"/>
      <c r="K29" s="63">
        <v>54</v>
      </c>
      <c r="L29" s="66">
        <v>18</v>
      </c>
      <c r="M29" s="68">
        <v>36</v>
      </c>
      <c r="N29" s="66">
        <v>14</v>
      </c>
      <c r="O29" s="67">
        <v>22</v>
      </c>
      <c r="P29" s="66"/>
      <c r="Q29" s="69"/>
      <c r="R29" s="70">
        <v>36</v>
      </c>
      <c r="S29" s="71"/>
      <c r="T29" s="72"/>
      <c r="U29" s="63"/>
      <c r="V29" s="73"/>
      <c r="W29" s="63"/>
      <c r="X29" s="73"/>
    </row>
    <row r="30" spans="1:24" ht="31.5" customHeight="1">
      <c r="A30" s="94" t="s">
        <v>149</v>
      </c>
      <c r="B30" s="95" t="s">
        <v>150</v>
      </c>
      <c r="C30" s="315"/>
      <c r="D30" s="315"/>
      <c r="E30" s="315"/>
      <c r="F30" s="315"/>
      <c r="G30" s="315"/>
      <c r="H30" s="315"/>
      <c r="I30" s="315"/>
      <c r="J30" s="315"/>
      <c r="K30" s="94">
        <f t="shared" ref="K30:X30" si="1">K31+K39+K42</f>
        <v>4262</v>
      </c>
      <c r="L30" s="94">
        <f t="shared" si="1"/>
        <v>1500</v>
      </c>
      <c r="M30" s="94">
        <f t="shared" si="1"/>
        <v>2970</v>
      </c>
      <c r="N30" s="94">
        <f t="shared" si="1"/>
        <v>1639</v>
      </c>
      <c r="O30" s="94">
        <f t="shared" si="1"/>
        <v>1291</v>
      </c>
      <c r="P30" s="94">
        <f t="shared" si="1"/>
        <v>60</v>
      </c>
      <c r="Q30" s="94">
        <f t="shared" si="1"/>
        <v>30</v>
      </c>
      <c r="R30" s="94">
        <f t="shared" si="1"/>
        <v>148</v>
      </c>
      <c r="S30" s="94">
        <f t="shared" si="1"/>
        <v>486</v>
      </c>
      <c r="T30" s="94">
        <f t="shared" si="1"/>
        <v>560</v>
      </c>
      <c r="U30" s="94">
        <f t="shared" si="1"/>
        <v>360</v>
      </c>
      <c r="V30" s="94">
        <f t="shared" si="1"/>
        <v>576</v>
      </c>
      <c r="W30" s="94">
        <f t="shared" si="1"/>
        <v>540</v>
      </c>
      <c r="X30" s="94">
        <f t="shared" si="1"/>
        <v>252</v>
      </c>
    </row>
    <row r="31" spans="1:24" ht="28.5" customHeight="1">
      <c r="A31" s="96" t="s">
        <v>151</v>
      </c>
      <c r="B31" s="97" t="s">
        <v>152</v>
      </c>
      <c r="C31" s="316"/>
      <c r="D31" s="316"/>
      <c r="E31" s="316"/>
      <c r="F31" s="316"/>
      <c r="G31" s="316"/>
      <c r="H31" s="316"/>
      <c r="I31" s="316"/>
      <c r="J31" s="316"/>
      <c r="K31" s="98">
        <v>926</v>
      </c>
      <c r="L31" s="98">
        <v>352</v>
      </c>
      <c r="M31" s="98">
        <v>582</v>
      </c>
      <c r="N31" s="98">
        <v>272</v>
      </c>
      <c r="O31" s="98">
        <v>310</v>
      </c>
      <c r="P31" s="98">
        <f>P32+P33+P34+P35+Q37+P38+P36</f>
        <v>0</v>
      </c>
      <c r="Q31" s="98">
        <f>Q32+Q33+Q34+Q35+R37+Q38+Q36</f>
        <v>0</v>
      </c>
      <c r="R31" s="98">
        <v>0</v>
      </c>
      <c r="S31" s="98">
        <v>128</v>
      </c>
      <c r="T31" s="98">
        <v>130</v>
      </c>
      <c r="U31" s="98">
        <v>60</v>
      </c>
      <c r="V31" s="98">
        <v>116</v>
      </c>
      <c r="W31" s="98">
        <v>96</v>
      </c>
      <c r="X31" s="99">
        <v>34</v>
      </c>
    </row>
    <row r="32" spans="1:24">
      <c r="A32" s="63" t="s">
        <v>153</v>
      </c>
      <c r="B32" s="100" t="s">
        <v>154</v>
      </c>
      <c r="C32" s="66"/>
      <c r="D32" s="66"/>
      <c r="E32" s="66"/>
      <c r="F32" s="66"/>
      <c r="G32" s="66"/>
      <c r="H32" s="66" t="s">
        <v>119</v>
      </c>
      <c r="I32" s="66"/>
      <c r="J32" s="66"/>
      <c r="K32" s="66">
        <f>L32+M32</f>
        <v>66</v>
      </c>
      <c r="L32" s="101">
        <v>18</v>
      </c>
      <c r="M32" s="102">
        <v>48</v>
      </c>
      <c r="N32" s="101">
        <v>32</v>
      </c>
      <c r="O32" s="103">
        <v>16</v>
      </c>
      <c r="P32" s="66"/>
      <c r="Q32" s="104"/>
      <c r="R32" s="105"/>
      <c r="S32" s="106"/>
      <c r="T32" s="106"/>
      <c r="U32" s="101"/>
      <c r="V32" s="101">
        <v>48</v>
      </c>
      <c r="W32" s="107"/>
      <c r="X32" s="108"/>
    </row>
    <row r="33" spans="1:25">
      <c r="A33" s="63" t="s">
        <v>155</v>
      </c>
      <c r="B33" s="100" t="s">
        <v>121</v>
      </c>
      <c r="C33" s="66"/>
      <c r="D33" s="66"/>
      <c r="E33" s="66"/>
      <c r="F33" s="66" t="s">
        <v>119</v>
      </c>
      <c r="G33" s="66"/>
      <c r="H33" s="66"/>
      <c r="I33" s="66"/>
      <c r="J33" s="66"/>
      <c r="K33" s="66">
        <v>66</v>
      </c>
      <c r="L33" s="101">
        <v>18</v>
      </c>
      <c r="M33" s="102">
        <v>48</v>
      </c>
      <c r="N33" s="101">
        <v>32</v>
      </c>
      <c r="O33" s="103">
        <v>16</v>
      </c>
      <c r="P33" s="66"/>
      <c r="Q33" s="104"/>
      <c r="R33" s="105"/>
      <c r="S33" s="106"/>
      <c r="T33" s="106">
        <v>48</v>
      </c>
      <c r="U33" s="101"/>
      <c r="V33" s="101"/>
      <c r="W33" s="107"/>
      <c r="X33" s="108"/>
    </row>
    <row r="34" spans="1:25">
      <c r="A34" s="63" t="s">
        <v>156</v>
      </c>
      <c r="B34" s="100" t="s">
        <v>118</v>
      </c>
      <c r="C34" s="66"/>
      <c r="D34" s="66"/>
      <c r="E34" s="66"/>
      <c r="F34" s="66"/>
      <c r="G34" s="66"/>
      <c r="H34" s="66"/>
      <c r="I34" s="66" t="s">
        <v>119</v>
      </c>
      <c r="J34" s="66"/>
      <c r="K34" s="66">
        <f>L34+M34</f>
        <v>256</v>
      </c>
      <c r="L34" s="101">
        <v>80</v>
      </c>
      <c r="M34" s="102">
        <v>176</v>
      </c>
      <c r="N34" s="101">
        <v>116</v>
      </c>
      <c r="O34" s="103">
        <v>60</v>
      </c>
      <c r="P34" s="66"/>
      <c r="Q34" s="104"/>
      <c r="R34" s="105"/>
      <c r="S34" s="106">
        <v>44</v>
      </c>
      <c r="T34" s="106">
        <v>46</v>
      </c>
      <c r="U34" s="101">
        <v>28</v>
      </c>
      <c r="V34" s="101">
        <v>28</v>
      </c>
      <c r="W34" s="107">
        <v>26</v>
      </c>
      <c r="X34" s="108"/>
    </row>
    <row r="35" spans="1:25" ht="15.75" customHeight="1">
      <c r="A35" s="63" t="s">
        <v>157</v>
      </c>
      <c r="B35" s="100" t="s">
        <v>123</v>
      </c>
      <c r="C35" s="66"/>
      <c r="D35" s="66"/>
      <c r="E35" s="66"/>
      <c r="F35" s="66"/>
      <c r="G35" s="66"/>
      <c r="H35" s="66"/>
      <c r="I35" s="66" t="s">
        <v>119</v>
      </c>
      <c r="J35" s="66"/>
      <c r="K35" s="66">
        <f>L35+M35</f>
        <v>352</v>
      </c>
      <c r="L35" s="101">
        <v>176</v>
      </c>
      <c r="M35" s="102">
        <v>176</v>
      </c>
      <c r="N35" s="101"/>
      <c r="O35" s="103">
        <v>176</v>
      </c>
      <c r="P35" s="66"/>
      <c r="Q35" s="104"/>
      <c r="R35" s="105"/>
      <c r="S35" s="106">
        <v>40</v>
      </c>
      <c r="T35" s="106">
        <v>36</v>
      </c>
      <c r="U35" s="101">
        <v>32</v>
      </c>
      <c r="V35" s="101">
        <v>40</v>
      </c>
      <c r="W35" s="107">
        <v>34</v>
      </c>
      <c r="X35" s="108"/>
    </row>
    <row r="36" spans="1:25" ht="15.75" customHeight="1">
      <c r="A36" s="109" t="s">
        <v>158</v>
      </c>
      <c r="B36" s="110" t="s">
        <v>159</v>
      </c>
      <c r="C36" s="111"/>
      <c r="D36" s="111"/>
      <c r="E36" s="111" t="s">
        <v>119</v>
      </c>
      <c r="F36" s="111"/>
      <c r="G36" s="111"/>
      <c r="H36" s="111"/>
      <c r="I36" s="76"/>
      <c r="J36" s="111"/>
      <c r="K36" s="111">
        <f>L36+M36</f>
        <v>94</v>
      </c>
      <c r="L36" s="111">
        <v>30</v>
      </c>
      <c r="M36" s="112">
        <v>64</v>
      </c>
      <c r="N36" s="111">
        <v>44</v>
      </c>
      <c r="O36" s="113">
        <v>20</v>
      </c>
      <c r="P36" s="111"/>
      <c r="Q36" s="114"/>
      <c r="R36" s="77"/>
      <c r="S36" s="115">
        <v>44</v>
      </c>
      <c r="T36" s="115"/>
      <c r="U36" s="111"/>
      <c r="V36" s="111"/>
      <c r="W36" s="116"/>
      <c r="X36" s="117"/>
    </row>
    <row r="37" spans="1:25" s="3" customFormat="1" ht="18" customHeight="1">
      <c r="A37" s="63" t="s">
        <v>160</v>
      </c>
      <c r="B37" s="101" t="s">
        <v>161</v>
      </c>
      <c r="C37" s="66"/>
      <c r="D37" s="66"/>
      <c r="E37" s="66"/>
      <c r="F37" s="66"/>
      <c r="G37" s="66"/>
      <c r="H37" s="66" t="s">
        <v>119</v>
      </c>
      <c r="I37" s="66"/>
      <c r="J37" s="66"/>
      <c r="K37" s="66">
        <f>L37+M37</f>
        <v>50</v>
      </c>
      <c r="L37" s="66">
        <v>16</v>
      </c>
      <c r="M37" s="102">
        <v>34</v>
      </c>
      <c r="N37" s="101">
        <v>24</v>
      </c>
      <c r="O37" s="101">
        <v>10</v>
      </c>
      <c r="P37" s="103"/>
      <c r="Q37" s="81"/>
      <c r="R37" s="104"/>
      <c r="S37" s="106"/>
      <c r="T37" s="106"/>
      <c r="U37" s="101"/>
      <c r="V37" s="101"/>
      <c r="W37" s="107"/>
      <c r="X37" s="108">
        <v>34</v>
      </c>
      <c r="Y37" s="118"/>
    </row>
    <row r="38" spans="1:25" s="3" customFormat="1" ht="15.75" customHeight="1">
      <c r="A38" s="63" t="s">
        <v>162</v>
      </c>
      <c r="B38" s="101" t="s">
        <v>163</v>
      </c>
      <c r="C38" s="66"/>
      <c r="D38" s="66"/>
      <c r="E38" s="66"/>
      <c r="F38" s="66"/>
      <c r="G38" s="66" t="s">
        <v>119</v>
      </c>
      <c r="H38" s="66"/>
      <c r="I38" s="66"/>
      <c r="J38" s="66"/>
      <c r="K38" s="66">
        <f>L38+M38</f>
        <v>54</v>
      </c>
      <c r="L38" s="101">
        <v>18</v>
      </c>
      <c r="M38" s="102">
        <v>36</v>
      </c>
      <c r="N38" s="101">
        <v>24</v>
      </c>
      <c r="O38" s="103">
        <v>12</v>
      </c>
      <c r="P38" s="66"/>
      <c r="Q38" s="104"/>
      <c r="R38" s="105"/>
      <c r="S38" s="106"/>
      <c r="T38" s="106"/>
      <c r="U38" s="101"/>
      <c r="V38" s="101"/>
      <c r="W38" s="107">
        <v>36</v>
      </c>
      <c r="X38" s="108"/>
    </row>
    <row r="39" spans="1:25" ht="32.25" customHeight="1">
      <c r="A39" s="119" t="s">
        <v>164</v>
      </c>
      <c r="B39" s="120" t="s">
        <v>165</v>
      </c>
      <c r="C39" s="307"/>
      <c r="D39" s="307"/>
      <c r="E39" s="307"/>
      <c r="F39" s="307"/>
      <c r="G39" s="307"/>
      <c r="H39" s="307"/>
      <c r="I39" s="307"/>
      <c r="J39" s="307"/>
      <c r="K39" s="119">
        <f t="shared" ref="K39:X39" si="2">K40+K41</f>
        <v>168</v>
      </c>
      <c r="L39" s="119">
        <f t="shared" si="2"/>
        <v>56</v>
      </c>
      <c r="M39" s="119">
        <f t="shared" si="2"/>
        <v>112</v>
      </c>
      <c r="N39" s="119">
        <f t="shared" si="2"/>
        <v>56</v>
      </c>
      <c r="O39" s="119">
        <f t="shared" si="2"/>
        <v>76</v>
      </c>
      <c r="P39" s="119">
        <f t="shared" si="2"/>
        <v>0</v>
      </c>
      <c r="Q39" s="119">
        <f t="shared" si="2"/>
        <v>0</v>
      </c>
      <c r="R39" s="119">
        <f t="shared" si="2"/>
        <v>0</v>
      </c>
      <c r="S39" s="119">
        <f t="shared" si="2"/>
        <v>56</v>
      </c>
      <c r="T39" s="119">
        <f t="shared" si="2"/>
        <v>56</v>
      </c>
      <c r="U39" s="119">
        <f t="shared" si="2"/>
        <v>0</v>
      </c>
      <c r="V39" s="119">
        <f t="shared" si="2"/>
        <v>0</v>
      </c>
      <c r="W39" s="119">
        <f t="shared" si="2"/>
        <v>0</v>
      </c>
      <c r="X39" s="119">
        <f t="shared" si="2"/>
        <v>0</v>
      </c>
    </row>
    <row r="40" spans="1:25" ht="19.5" customHeight="1">
      <c r="A40" s="121" t="s">
        <v>166</v>
      </c>
      <c r="B40" s="122" t="s">
        <v>139</v>
      </c>
      <c r="C40" s="121"/>
      <c r="D40" s="121"/>
      <c r="E40" s="121"/>
      <c r="F40" s="121" t="s">
        <v>119</v>
      </c>
      <c r="G40" s="121"/>
      <c r="H40" s="121"/>
      <c r="I40" s="121"/>
      <c r="J40" s="121"/>
      <c r="K40" s="121">
        <v>84</v>
      </c>
      <c r="L40" s="123">
        <v>28</v>
      </c>
      <c r="M40" s="124">
        <v>56</v>
      </c>
      <c r="N40" s="123">
        <v>36</v>
      </c>
      <c r="O40" s="125">
        <v>30</v>
      </c>
      <c r="P40" s="121"/>
      <c r="Q40" s="126"/>
      <c r="R40" s="127"/>
      <c r="S40" s="128">
        <v>56</v>
      </c>
      <c r="T40" s="128"/>
      <c r="U40" s="123"/>
      <c r="V40" s="123"/>
      <c r="W40" s="129"/>
      <c r="X40" s="130"/>
    </row>
    <row r="41" spans="1:25" ht="17.25" customHeight="1">
      <c r="A41" s="66" t="s">
        <v>167</v>
      </c>
      <c r="B41" s="100" t="s">
        <v>141</v>
      </c>
      <c r="C41" s="66"/>
      <c r="D41" s="66"/>
      <c r="E41" s="66"/>
      <c r="F41" s="66" t="s">
        <v>119</v>
      </c>
      <c r="G41" s="66"/>
      <c r="H41" s="66"/>
      <c r="I41" s="66"/>
      <c r="J41" s="66"/>
      <c r="K41" s="66">
        <v>84</v>
      </c>
      <c r="L41" s="101">
        <v>28</v>
      </c>
      <c r="M41" s="102">
        <v>56</v>
      </c>
      <c r="N41" s="101">
        <v>20</v>
      </c>
      <c r="O41" s="103">
        <v>46</v>
      </c>
      <c r="P41" s="66"/>
      <c r="Q41" s="104"/>
      <c r="R41" s="105"/>
      <c r="S41" s="106"/>
      <c r="T41" s="106">
        <v>56</v>
      </c>
      <c r="U41" s="101"/>
      <c r="V41" s="101"/>
      <c r="W41" s="107"/>
      <c r="X41" s="108"/>
    </row>
    <row r="42" spans="1:25" ht="27.75" customHeight="1">
      <c r="A42" s="131" t="s">
        <v>168</v>
      </c>
      <c r="B42" s="132" t="s">
        <v>169</v>
      </c>
      <c r="C42" s="308"/>
      <c r="D42" s="308"/>
      <c r="E42" s="308"/>
      <c r="F42" s="308"/>
      <c r="G42" s="308"/>
      <c r="H42" s="308"/>
      <c r="I42" s="308"/>
      <c r="J42" s="308"/>
      <c r="K42" s="131">
        <f t="shared" ref="K42:X42" si="3">K43+K61</f>
        <v>3168</v>
      </c>
      <c r="L42" s="131">
        <f t="shared" si="3"/>
        <v>1092</v>
      </c>
      <c r="M42" s="131">
        <f t="shared" si="3"/>
        <v>2276</v>
      </c>
      <c r="N42" s="131">
        <f t="shared" si="3"/>
        <v>1311</v>
      </c>
      <c r="O42" s="131">
        <f t="shared" si="3"/>
        <v>905</v>
      </c>
      <c r="P42" s="131">
        <f t="shared" si="3"/>
        <v>60</v>
      </c>
      <c r="Q42" s="131">
        <f t="shared" si="3"/>
        <v>30</v>
      </c>
      <c r="R42" s="131">
        <f t="shared" si="3"/>
        <v>148</v>
      </c>
      <c r="S42" s="131">
        <f t="shared" si="3"/>
        <v>302</v>
      </c>
      <c r="T42" s="131">
        <f t="shared" si="3"/>
        <v>374</v>
      </c>
      <c r="U42" s="131">
        <f t="shared" si="3"/>
        <v>300</v>
      </c>
      <c r="V42" s="131">
        <f t="shared" si="3"/>
        <v>460</v>
      </c>
      <c r="W42" s="131">
        <f t="shared" si="3"/>
        <v>444</v>
      </c>
      <c r="X42" s="133">
        <f t="shared" si="3"/>
        <v>218</v>
      </c>
    </row>
    <row r="43" spans="1:25" ht="17.25" customHeight="1">
      <c r="A43" s="134" t="s">
        <v>170</v>
      </c>
      <c r="B43" s="135" t="s">
        <v>171</v>
      </c>
      <c r="C43" s="309"/>
      <c r="D43" s="309"/>
      <c r="E43" s="309"/>
      <c r="F43" s="309"/>
      <c r="G43" s="309"/>
      <c r="H43" s="309"/>
      <c r="I43" s="309"/>
      <c r="J43" s="309"/>
      <c r="K43" s="134">
        <v>1645</v>
      </c>
      <c r="L43" s="134">
        <v>532</v>
      </c>
      <c r="M43" s="134">
        <v>1114</v>
      </c>
      <c r="N43" s="134">
        <v>603</v>
      </c>
      <c r="O43" s="134">
        <v>481</v>
      </c>
      <c r="P43" s="134">
        <v>30</v>
      </c>
      <c r="Q43" s="134">
        <v>30</v>
      </c>
      <c r="R43" s="134">
        <v>148</v>
      </c>
      <c r="S43" s="134">
        <v>302</v>
      </c>
      <c r="T43" s="134">
        <v>130</v>
      </c>
      <c r="U43" s="134">
        <v>44</v>
      </c>
      <c r="V43" s="134">
        <v>180</v>
      </c>
      <c r="W43" s="136">
        <v>118</v>
      </c>
      <c r="X43" s="137">
        <v>162</v>
      </c>
    </row>
    <row r="44" spans="1:25" s="3" customFormat="1" ht="20.25" customHeight="1">
      <c r="A44" s="66" t="s">
        <v>172</v>
      </c>
      <c r="B44" s="66" t="s">
        <v>173</v>
      </c>
      <c r="C44" s="66"/>
      <c r="D44" s="66" t="s">
        <v>119</v>
      </c>
      <c r="E44" s="66"/>
      <c r="F44" s="76"/>
      <c r="G44" s="66"/>
      <c r="H44" s="66"/>
      <c r="I44" s="66"/>
      <c r="J44" s="66"/>
      <c r="K44" s="138">
        <v>96</v>
      </c>
      <c r="L44" s="101">
        <v>32</v>
      </c>
      <c r="M44" s="102">
        <v>64</v>
      </c>
      <c r="N44" s="101">
        <v>10</v>
      </c>
      <c r="O44" s="101">
        <v>54</v>
      </c>
      <c r="P44" s="66"/>
      <c r="Q44" s="105"/>
      <c r="R44" s="105">
        <v>64</v>
      </c>
      <c r="S44" s="139"/>
      <c r="T44" s="139"/>
      <c r="U44" s="101"/>
      <c r="V44" s="101"/>
      <c r="W44" s="107"/>
      <c r="X44" s="108"/>
    </row>
    <row r="45" spans="1:25" s="3" customFormat="1" ht="20.25" customHeight="1">
      <c r="A45" s="66" t="s">
        <v>174</v>
      </c>
      <c r="B45" s="66" t="s">
        <v>175</v>
      </c>
      <c r="C45" s="66"/>
      <c r="D45" s="66"/>
      <c r="E45" s="66"/>
      <c r="F45" s="66" t="s">
        <v>119</v>
      </c>
      <c r="G45" s="66"/>
      <c r="H45" s="66"/>
      <c r="I45" s="66"/>
      <c r="J45" s="66"/>
      <c r="K45" s="138">
        <v>118</v>
      </c>
      <c r="L45" s="101">
        <v>38</v>
      </c>
      <c r="M45" s="102">
        <v>80</v>
      </c>
      <c r="N45" s="101">
        <v>40</v>
      </c>
      <c r="O45" s="101">
        <v>40</v>
      </c>
      <c r="P45" s="66"/>
      <c r="Q45" s="81"/>
      <c r="R45" s="81"/>
      <c r="S45" s="139">
        <v>52</v>
      </c>
      <c r="T45" s="139">
        <v>28</v>
      </c>
      <c r="U45" s="66"/>
      <c r="V45" s="66"/>
      <c r="W45" s="140"/>
      <c r="X45" s="141"/>
    </row>
    <row r="46" spans="1:25" s="3" customFormat="1" ht="21.75" customHeight="1">
      <c r="A46" s="66" t="s">
        <v>176</v>
      </c>
      <c r="B46" s="66" t="s">
        <v>177</v>
      </c>
      <c r="C46" s="66"/>
      <c r="D46" s="66"/>
      <c r="E46" s="66"/>
      <c r="F46" s="66" t="s">
        <v>119</v>
      </c>
      <c r="G46" s="66"/>
      <c r="H46" s="76"/>
      <c r="I46" s="66"/>
      <c r="J46" s="66"/>
      <c r="K46" s="66">
        <v>74</v>
      </c>
      <c r="L46" s="66">
        <v>24</v>
      </c>
      <c r="M46" s="142">
        <v>50</v>
      </c>
      <c r="N46" s="66">
        <v>30</v>
      </c>
      <c r="O46" s="67">
        <v>20</v>
      </c>
      <c r="P46" s="66"/>
      <c r="Q46" s="69"/>
      <c r="R46" s="81"/>
      <c r="S46" s="139"/>
      <c r="T46" s="139">
        <v>50</v>
      </c>
      <c r="U46" s="66"/>
      <c r="V46" s="66"/>
      <c r="W46" s="140"/>
      <c r="X46" s="141"/>
    </row>
    <row r="47" spans="1:25" s="3" customFormat="1" ht="20.25" customHeight="1">
      <c r="A47" s="66" t="s">
        <v>178</v>
      </c>
      <c r="B47" s="66" t="s">
        <v>179</v>
      </c>
      <c r="C47" s="66"/>
      <c r="D47" s="66" t="s">
        <v>114</v>
      </c>
      <c r="E47" s="66"/>
      <c r="F47" s="66"/>
      <c r="G47" s="66"/>
      <c r="H47" s="66"/>
      <c r="I47" s="66"/>
      <c r="J47" s="66"/>
      <c r="K47" s="66">
        <v>105</v>
      </c>
      <c r="L47" s="66">
        <v>35</v>
      </c>
      <c r="M47" s="142">
        <v>70</v>
      </c>
      <c r="N47" s="66">
        <v>50</v>
      </c>
      <c r="O47" s="67">
        <v>20</v>
      </c>
      <c r="P47" s="66"/>
      <c r="Q47" s="81">
        <v>30</v>
      </c>
      <c r="R47" s="81">
        <v>40</v>
      </c>
      <c r="S47" s="139"/>
      <c r="T47" s="139"/>
      <c r="U47" s="66"/>
      <c r="V47" s="66"/>
      <c r="W47" s="140"/>
      <c r="X47" s="141"/>
    </row>
    <row r="48" spans="1:25" s="3" customFormat="1" ht="18.75" customHeight="1">
      <c r="A48" s="111" t="s">
        <v>180</v>
      </c>
      <c r="B48" s="143" t="s">
        <v>181</v>
      </c>
      <c r="C48" s="111"/>
      <c r="D48" s="111"/>
      <c r="E48" s="111" t="s">
        <v>114</v>
      </c>
      <c r="F48" s="111"/>
      <c r="G48" s="76"/>
      <c r="H48" s="111"/>
      <c r="I48" s="111"/>
      <c r="J48" s="111"/>
      <c r="K48" s="111">
        <v>100</v>
      </c>
      <c r="L48" s="111">
        <v>30</v>
      </c>
      <c r="M48" s="112">
        <v>70</v>
      </c>
      <c r="N48" s="111">
        <v>35</v>
      </c>
      <c r="O48" s="113">
        <v>35</v>
      </c>
      <c r="P48" s="111"/>
      <c r="Q48" s="114"/>
      <c r="R48" s="77"/>
      <c r="S48" s="115">
        <v>70</v>
      </c>
      <c r="T48" s="115"/>
      <c r="U48" s="111"/>
      <c r="V48" s="111"/>
      <c r="W48" s="116"/>
      <c r="X48" s="117"/>
    </row>
    <row r="49" spans="1:25" s="3" customFormat="1" ht="18" customHeight="1">
      <c r="A49" s="66" t="s">
        <v>182</v>
      </c>
      <c r="B49" s="101" t="s">
        <v>183</v>
      </c>
      <c r="C49" s="66"/>
      <c r="D49" s="66"/>
      <c r="E49" s="66"/>
      <c r="F49" s="66" t="s">
        <v>114</v>
      </c>
      <c r="G49" s="66"/>
      <c r="H49" s="66"/>
      <c r="I49" s="66"/>
      <c r="J49" s="66"/>
      <c r="K49" s="138">
        <v>214</v>
      </c>
      <c r="L49" s="138">
        <v>70</v>
      </c>
      <c r="M49" s="142">
        <v>144</v>
      </c>
      <c r="N49" s="138">
        <v>84</v>
      </c>
      <c r="O49" s="138">
        <v>30</v>
      </c>
      <c r="P49" s="66">
        <v>30</v>
      </c>
      <c r="Q49" s="81"/>
      <c r="R49" s="81"/>
      <c r="S49" s="139">
        <v>92</v>
      </c>
      <c r="T49" s="139">
        <v>52</v>
      </c>
      <c r="U49" s="66"/>
      <c r="V49" s="66"/>
      <c r="W49" s="140"/>
      <c r="X49" s="141"/>
      <c r="Y49" s="3" t="s">
        <v>136</v>
      </c>
    </row>
    <row r="50" spans="1:25" s="3" customFormat="1" ht="21.75" customHeight="1">
      <c r="A50" s="66" t="s">
        <v>184</v>
      </c>
      <c r="B50" s="101" t="s">
        <v>185</v>
      </c>
      <c r="C50" s="66"/>
      <c r="D50" s="66"/>
      <c r="E50" s="66" t="s">
        <v>114</v>
      </c>
      <c r="F50" s="66"/>
      <c r="G50" s="66"/>
      <c r="H50" s="66"/>
      <c r="I50" s="66"/>
      <c r="J50" s="66"/>
      <c r="K50" s="138">
        <v>126</v>
      </c>
      <c r="L50" s="138">
        <v>42</v>
      </c>
      <c r="M50" s="142">
        <v>84</v>
      </c>
      <c r="N50" s="138">
        <v>64</v>
      </c>
      <c r="O50" s="138">
        <v>20</v>
      </c>
      <c r="P50" s="66"/>
      <c r="Q50" s="81"/>
      <c r="R50" s="81">
        <v>44</v>
      </c>
      <c r="S50" s="139">
        <v>40</v>
      </c>
      <c r="T50" s="139"/>
      <c r="U50" s="66"/>
      <c r="V50" s="66"/>
      <c r="W50" s="140"/>
      <c r="X50" s="141"/>
    </row>
    <row r="51" spans="1:25" s="3" customFormat="1" ht="26.25" customHeight="1">
      <c r="A51" s="66" t="s">
        <v>186</v>
      </c>
      <c r="B51" s="144" t="s">
        <v>187</v>
      </c>
      <c r="C51" s="66"/>
      <c r="D51" s="66"/>
      <c r="E51" s="66"/>
      <c r="F51" s="66"/>
      <c r="H51" s="66" t="s">
        <v>119</v>
      </c>
      <c r="I51" s="66"/>
      <c r="J51" s="66"/>
      <c r="K51" s="138">
        <v>80</v>
      </c>
      <c r="L51" s="138">
        <v>26</v>
      </c>
      <c r="M51" s="142">
        <v>54</v>
      </c>
      <c r="N51" s="138">
        <v>34</v>
      </c>
      <c r="O51" s="138">
        <v>20</v>
      </c>
      <c r="P51" s="66"/>
      <c r="Q51" s="81"/>
      <c r="R51" s="81"/>
      <c r="S51" s="139"/>
      <c r="T51" s="139"/>
      <c r="U51" s="66"/>
      <c r="V51" s="66">
        <v>54</v>
      </c>
      <c r="W51" s="140"/>
      <c r="X51" s="141"/>
    </row>
    <row r="52" spans="1:25" s="3" customFormat="1" ht="28.5" customHeight="1">
      <c r="A52" s="66" t="s">
        <v>188</v>
      </c>
      <c r="B52" s="144" t="s">
        <v>189</v>
      </c>
      <c r="C52" s="66"/>
      <c r="D52" s="66"/>
      <c r="E52" s="66" t="s">
        <v>119</v>
      </c>
      <c r="F52" s="66"/>
      <c r="G52" s="66"/>
      <c r="H52" s="66"/>
      <c r="I52" s="66"/>
      <c r="J52" s="66"/>
      <c r="K52" s="66">
        <v>70</v>
      </c>
      <c r="L52" s="66">
        <v>22</v>
      </c>
      <c r="M52" s="142">
        <v>48</v>
      </c>
      <c r="N52" s="66">
        <v>28</v>
      </c>
      <c r="O52" s="67">
        <v>20</v>
      </c>
      <c r="P52" s="66"/>
      <c r="Q52" s="69"/>
      <c r="R52" s="81"/>
      <c r="S52" s="139">
        <v>48</v>
      </c>
      <c r="T52" s="139"/>
      <c r="U52" s="66"/>
      <c r="V52" s="66"/>
      <c r="W52" s="140"/>
      <c r="X52" s="141"/>
    </row>
    <row r="53" spans="1:25" s="3" customFormat="1" ht="21" customHeight="1">
      <c r="A53" s="66" t="s">
        <v>190</v>
      </c>
      <c r="B53" s="144" t="s">
        <v>191</v>
      </c>
      <c r="C53" s="66"/>
      <c r="D53" s="66"/>
      <c r="E53" s="66"/>
      <c r="F53" s="66"/>
      <c r="G53" s="66" t="s">
        <v>119</v>
      </c>
      <c r="H53" s="66"/>
      <c r="I53" s="66"/>
      <c r="J53" s="66"/>
      <c r="K53" s="66">
        <v>64</v>
      </c>
      <c r="L53" s="66">
        <v>20</v>
      </c>
      <c r="M53" s="142">
        <v>44</v>
      </c>
      <c r="N53" s="66">
        <v>20</v>
      </c>
      <c r="O53" s="67">
        <v>24</v>
      </c>
      <c r="P53" s="66"/>
      <c r="Q53" s="69"/>
      <c r="R53" s="81"/>
      <c r="S53" s="139"/>
      <c r="T53" s="139"/>
      <c r="U53" s="66">
        <v>44</v>
      </c>
      <c r="V53" s="66"/>
      <c r="W53" s="140"/>
      <c r="X53" s="141"/>
    </row>
    <row r="54" spans="1:25" s="3" customFormat="1" ht="20.25" customHeight="1">
      <c r="A54" s="66" t="s">
        <v>192</v>
      </c>
      <c r="B54" s="66" t="s">
        <v>193</v>
      </c>
      <c r="C54" s="66"/>
      <c r="D54" s="66"/>
      <c r="E54" s="66"/>
      <c r="F54" s="66"/>
      <c r="G54" s="66"/>
      <c r="H54" s="66"/>
      <c r="I54" s="66"/>
      <c r="J54" s="66" t="s">
        <v>119</v>
      </c>
      <c r="K54" s="66">
        <v>70</v>
      </c>
      <c r="L54" s="66">
        <v>22</v>
      </c>
      <c r="M54" s="142">
        <v>48</v>
      </c>
      <c r="N54" s="66">
        <v>20</v>
      </c>
      <c r="O54" s="67">
        <v>28</v>
      </c>
      <c r="P54" s="66"/>
      <c r="Q54" s="69"/>
      <c r="R54" s="81"/>
      <c r="S54" s="139"/>
      <c r="T54" s="139"/>
      <c r="U54" s="66"/>
      <c r="V54" s="66"/>
      <c r="W54" s="140">
        <v>30</v>
      </c>
      <c r="X54" s="141">
        <v>18</v>
      </c>
    </row>
    <row r="55" spans="1:25" s="3" customFormat="1" ht="19.5" customHeight="1">
      <c r="A55" s="66" t="s">
        <v>194</v>
      </c>
      <c r="B55" s="66" t="s">
        <v>195</v>
      </c>
      <c r="C55" s="66"/>
      <c r="D55" s="66"/>
      <c r="E55" s="66"/>
      <c r="F55" s="66"/>
      <c r="H55" s="66" t="s">
        <v>119</v>
      </c>
      <c r="I55" s="66"/>
      <c r="J55" s="66"/>
      <c r="K55" s="66">
        <v>102</v>
      </c>
      <c r="L55" s="66">
        <v>34</v>
      </c>
      <c r="M55" s="142">
        <v>68</v>
      </c>
      <c r="N55" s="66">
        <v>20</v>
      </c>
      <c r="O55" s="67">
        <v>48</v>
      </c>
      <c r="P55" s="66"/>
      <c r="Q55" s="69"/>
      <c r="R55" s="81"/>
      <c r="S55" s="139"/>
      <c r="T55" s="139"/>
      <c r="U55" s="66"/>
      <c r="V55" s="76">
        <v>68</v>
      </c>
      <c r="W55" s="140"/>
      <c r="X55" s="141"/>
    </row>
    <row r="56" spans="1:25" s="3" customFormat="1" ht="21" customHeight="1">
      <c r="A56" s="66" t="s">
        <v>196</v>
      </c>
      <c r="B56" s="145" t="s">
        <v>197</v>
      </c>
      <c r="C56" s="66"/>
      <c r="D56" s="66"/>
      <c r="E56" s="66"/>
      <c r="F56" s="66"/>
      <c r="G56" s="66"/>
      <c r="H56" s="66"/>
      <c r="I56" s="66" t="s">
        <v>119</v>
      </c>
      <c r="J56" s="66"/>
      <c r="K56" s="66">
        <v>130</v>
      </c>
      <c r="L56" s="66">
        <v>43</v>
      </c>
      <c r="M56" s="142">
        <v>88</v>
      </c>
      <c r="N56" s="66">
        <v>38</v>
      </c>
      <c r="O56" s="67">
        <v>50</v>
      </c>
      <c r="P56" s="66"/>
      <c r="Q56" s="69"/>
      <c r="R56" s="81"/>
      <c r="S56" s="139"/>
      <c r="T56" s="139"/>
      <c r="U56" s="66"/>
      <c r="V56" s="66"/>
      <c r="W56" s="140">
        <v>88</v>
      </c>
      <c r="X56" s="141"/>
    </row>
    <row r="57" spans="1:25" s="3" customFormat="1" ht="18" customHeight="1">
      <c r="A57" s="66" t="s">
        <v>198</v>
      </c>
      <c r="B57" s="138" t="s">
        <v>199</v>
      </c>
      <c r="C57" s="66"/>
      <c r="D57" s="66"/>
      <c r="E57" s="66"/>
      <c r="F57" s="66"/>
      <c r="G57" s="66"/>
      <c r="H57" s="66"/>
      <c r="I57" s="66"/>
      <c r="J57" s="66" t="s">
        <v>119</v>
      </c>
      <c r="K57" s="66">
        <v>68</v>
      </c>
      <c r="L57" s="66">
        <v>22</v>
      </c>
      <c r="M57" s="142">
        <v>46</v>
      </c>
      <c r="N57" s="66">
        <v>32</v>
      </c>
      <c r="O57" s="67">
        <v>14</v>
      </c>
      <c r="P57" s="66"/>
      <c r="Q57" s="69"/>
      <c r="R57" s="81"/>
      <c r="S57" s="139"/>
      <c r="T57" s="139"/>
      <c r="U57" s="66"/>
      <c r="V57" s="66"/>
      <c r="W57" s="140"/>
      <c r="X57" s="141">
        <v>46</v>
      </c>
    </row>
    <row r="58" spans="1:25" s="3" customFormat="1" ht="20.25" customHeight="1">
      <c r="A58" s="66" t="s">
        <v>200</v>
      </c>
      <c r="B58" s="144" t="s">
        <v>201</v>
      </c>
      <c r="C58" s="66"/>
      <c r="D58" s="66"/>
      <c r="E58" s="66"/>
      <c r="F58" s="66"/>
      <c r="G58" s="66"/>
      <c r="H58" s="66" t="s">
        <v>119</v>
      </c>
      <c r="I58" s="66"/>
      <c r="J58" s="66"/>
      <c r="K58" s="66">
        <v>86</v>
      </c>
      <c r="L58" s="66">
        <v>28</v>
      </c>
      <c r="M58" s="142">
        <v>58</v>
      </c>
      <c r="N58" s="66">
        <v>40</v>
      </c>
      <c r="O58" s="67">
        <v>18</v>
      </c>
      <c r="P58" s="66"/>
      <c r="Q58" s="69"/>
      <c r="R58" s="81"/>
      <c r="S58" s="139"/>
      <c r="T58" s="139"/>
      <c r="U58" s="66"/>
      <c r="V58" s="66">
        <v>58</v>
      </c>
      <c r="W58" s="140"/>
      <c r="X58" s="141"/>
    </row>
    <row r="59" spans="1:25" s="3" customFormat="1" ht="19.5" customHeight="1">
      <c r="A59" s="66" t="s">
        <v>202</v>
      </c>
      <c r="B59" s="138" t="s">
        <v>203</v>
      </c>
      <c r="C59" s="66"/>
      <c r="D59" s="66"/>
      <c r="E59" s="66"/>
      <c r="F59" s="66"/>
      <c r="G59" s="66"/>
      <c r="H59" s="66"/>
      <c r="I59" s="66"/>
      <c r="J59" s="66" t="s">
        <v>119</v>
      </c>
      <c r="K59" s="66">
        <v>64</v>
      </c>
      <c r="L59" s="66">
        <v>20</v>
      </c>
      <c r="M59" s="142">
        <v>44</v>
      </c>
      <c r="N59" s="66">
        <v>28</v>
      </c>
      <c r="O59" s="67">
        <v>16</v>
      </c>
      <c r="P59" s="66"/>
      <c r="Q59" s="69"/>
      <c r="R59" s="81"/>
      <c r="S59" s="139"/>
      <c r="T59" s="139"/>
      <c r="U59" s="66"/>
      <c r="V59" s="66"/>
      <c r="W59" s="140"/>
      <c r="X59" s="141">
        <v>44</v>
      </c>
    </row>
    <row r="60" spans="1:25" s="3" customFormat="1" ht="19.5" customHeight="1">
      <c r="A60" s="66" t="s">
        <v>204</v>
      </c>
      <c r="B60" s="138" t="s">
        <v>205</v>
      </c>
      <c r="C60" s="66"/>
      <c r="D60" s="66"/>
      <c r="E60" s="66"/>
      <c r="F60" s="66"/>
      <c r="G60" s="66"/>
      <c r="H60" s="66"/>
      <c r="I60" s="66"/>
      <c r="J60" s="66" t="s">
        <v>119</v>
      </c>
      <c r="K60" s="66">
        <v>78</v>
      </c>
      <c r="L60" s="66">
        <v>24</v>
      </c>
      <c r="M60" s="142">
        <v>54</v>
      </c>
      <c r="N60" s="66">
        <v>30</v>
      </c>
      <c r="O60" s="66">
        <v>24</v>
      </c>
      <c r="P60" s="66"/>
      <c r="Q60" s="81"/>
      <c r="R60" s="81"/>
      <c r="S60" s="139"/>
      <c r="T60" s="139"/>
      <c r="U60" s="66"/>
      <c r="V60" s="66"/>
      <c r="W60" s="140"/>
      <c r="X60" s="141">
        <v>54</v>
      </c>
    </row>
    <row r="61" spans="1:25" ht="38.25" customHeight="1">
      <c r="A61" s="131" t="s">
        <v>170</v>
      </c>
      <c r="B61" s="146" t="s">
        <v>206</v>
      </c>
      <c r="C61" s="131"/>
      <c r="D61" s="147"/>
      <c r="E61" s="147"/>
      <c r="F61" s="147"/>
      <c r="G61" s="147"/>
      <c r="H61" s="147"/>
      <c r="I61" s="147"/>
      <c r="J61" s="146"/>
      <c r="K61" s="131">
        <f t="shared" ref="K61:R61" si="4">K62+K67+K72+K78+K84+K89</f>
        <v>1523</v>
      </c>
      <c r="L61" s="131">
        <f t="shared" si="4"/>
        <v>560</v>
      </c>
      <c r="M61" s="131">
        <f t="shared" si="4"/>
        <v>1162</v>
      </c>
      <c r="N61" s="131">
        <f t="shared" si="4"/>
        <v>708</v>
      </c>
      <c r="O61" s="131">
        <f t="shared" si="4"/>
        <v>424</v>
      </c>
      <c r="P61" s="131">
        <f t="shared" si="4"/>
        <v>30</v>
      </c>
      <c r="Q61" s="131">
        <f t="shared" si="4"/>
        <v>0</v>
      </c>
      <c r="R61" s="131">
        <f t="shared" si="4"/>
        <v>0</v>
      </c>
      <c r="S61" s="131">
        <v>0</v>
      </c>
      <c r="T61" s="131">
        <f>T62+T67+T72+T78+T84+T89</f>
        <v>244</v>
      </c>
      <c r="U61" s="131">
        <f>U62+U67+U72+U78+U84+U89</f>
        <v>256</v>
      </c>
      <c r="V61" s="131">
        <f>V62+V67+V72+V78+V84+V89</f>
        <v>280</v>
      </c>
      <c r="W61" s="131">
        <f>W62+W67+W72+W78+W84+W89</f>
        <v>326</v>
      </c>
      <c r="X61" s="131">
        <f>X62+X67+X72+X78+X84+X89</f>
        <v>56</v>
      </c>
    </row>
    <row r="62" spans="1:25" s="3" customFormat="1" ht="35.25" customHeight="1">
      <c r="A62" s="148" t="s">
        <v>207</v>
      </c>
      <c r="B62" s="149" t="s">
        <v>208</v>
      </c>
      <c r="C62" s="148"/>
      <c r="D62" s="150"/>
      <c r="E62" s="150"/>
      <c r="F62" s="150"/>
      <c r="G62" s="150"/>
      <c r="H62" s="150"/>
      <c r="I62" s="150"/>
      <c r="J62" s="150" t="s">
        <v>209</v>
      </c>
      <c r="K62" s="148">
        <f>K63+K64</f>
        <v>224</v>
      </c>
      <c r="L62" s="148">
        <f>L63+L64</f>
        <v>74</v>
      </c>
      <c r="M62" s="148">
        <f>M63+M64</f>
        <v>150</v>
      </c>
      <c r="N62" s="148">
        <f>N63+N64</f>
        <v>96</v>
      </c>
      <c r="O62" s="148">
        <f>O63+O64</f>
        <v>54</v>
      </c>
      <c r="P62" s="148">
        <v>0</v>
      </c>
      <c r="Q62" s="148">
        <f t="shared" ref="Q62:X62" si="5">Q63+Q64</f>
        <v>0</v>
      </c>
      <c r="R62" s="148">
        <f t="shared" si="5"/>
        <v>0</v>
      </c>
      <c r="S62" s="148">
        <f t="shared" si="5"/>
        <v>0</v>
      </c>
      <c r="T62" s="148">
        <f t="shared" si="5"/>
        <v>0</v>
      </c>
      <c r="U62" s="148">
        <f t="shared" si="5"/>
        <v>0</v>
      </c>
      <c r="V62" s="148">
        <f t="shared" si="5"/>
        <v>0</v>
      </c>
      <c r="W62" s="148">
        <f t="shared" si="5"/>
        <v>150</v>
      </c>
      <c r="X62" s="151">
        <f t="shared" si="5"/>
        <v>0</v>
      </c>
    </row>
    <row r="63" spans="1:25" s="3" customFormat="1" ht="30" customHeight="1">
      <c r="A63" s="152" t="s">
        <v>210</v>
      </c>
      <c r="B63" s="153" t="s">
        <v>211</v>
      </c>
      <c r="C63" s="83"/>
      <c r="D63" s="121"/>
      <c r="E63" s="121"/>
      <c r="F63" s="121"/>
      <c r="G63" s="121"/>
      <c r="H63" s="121"/>
      <c r="I63" s="121"/>
      <c r="J63" s="121" t="s">
        <v>119</v>
      </c>
      <c r="K63" s="154">
        <v>134</v>
      </c>
      <c r="L63" s="155">
        <v>44</v>
      </c>
      <c r="M63" s="156">
        <v>90</v>
      </c>
      <c r="N63" s="155">
        <v>56</v>
      </c>
      <c r="O63" s="157">
        <v>34</v>
      </c>
      <c r="P63" s="93"/>
      <c r="Q63" s="88"/>
      <c r="R63" s="158"/>
      <c r="S63" s="90"/>
      <c r="T63" s="159"/>
      <c r="U63" s="154"/>
      <c r="V63" s="160"/>
      <c r="W63" s="161">
        <v>90</v>
      </c>
      <c r="X63" s="130"/>
    </row>
    <row r="64" spans="1:25" s="3" customFormat="1" ht="32.25" customHeight="1">
      <c r="A64" s="162" t="s">
        <v>212</v>
      </c>
      <c r="B64" s="163" t="s">
        <v>213</v>
      </c>
      <c r="C64" s="63"/>
      <c r="D64" s="66"/>
      <c r="E64" s="66"/>
      <c r="F64" s="66"/>
      <c r="G64" s="66"/>
      <c r="H64" s="66"/>
      <c r="I64" s="66"/>
      <c r="J64" s="66" t="s">
        <v>119</v>
      </c>
      <c r="K64" s="63">
        <v>90</v>
      </c>
      <c r="L64" s="101">
        <v>30</v>
      </c>
      <c r="M64" s="102">
        <v>60</v>
      </c>
      <c r="N64" s="101">
        <v>40</v>
      </c>
      <c r="O64" s="103">
        <v>20</v>
      </c>
      <c r="P64" s="164"/>
      <c r="Q64" s="104"/>
      <c r="R64" s="165"/>
      <c r="S64" s="166"/>
      <c r="T64" s="167"/>
      <c r="U64" s="168"/>
      <c r="V64" s="164"/>
      <c r="W64" s="169">
        <v>60</v>
      </c>
      <c r="X64" s="108"/>
    </row>
    <row r="65" spans="1:25" s="179" customFormat="1" ht="18" customHeight="1">
      <c r="A65" s="170" t="s">
        <v>214</v>
      </c>
      <c r="B65" s="171" t="s">
        <v>72</v>
      </c>
      <c r="C65" s="170"/>
      <c r="D65" s="172"/>
      <c r="E65" s="172"/>
      <c r="F65" s="173"/>
      <c r="G65" s="173"/>
      <c r="H65" s="173"/>
      <c r="I65" s="173"/>
      <c r="J65" s="310" t="s">
        <v>119</v>
      </c>
      <c r="K65" s="170"/>
      <c r="L65" s="174"/>
      <c r="M65" s="175">
        <v>36</v>
      </c>
      <c r="N65" s="174"/>
      <c r="O65" s="171"/>
      <c r="P65" s="176"/>
      <c r="Q65" s="177"/>
      <c r="R65" s="171"/>
      <c r="S65" s="178"/>
      <c r="T65" s="176"/>
      <c r="U65" s="178"/>
      <c r="V65" s="176"/>
      <c r="W65" s="178">
        <v>36</v>
      </c>
      <c r="X65" s="176"/>
    </row>
    <row r="66" spans="1:25" s="179" customFormat="1" ht="18" customHeight="1">
      <c r="A66" s="180" t="s">
        <v>215</v>
      </c>
      <c r="B66" s="181" t="s">
        <v>74</v>
      </c>
      <c r="C66" s="180"/>
      <c r="D66" s="182"/>
      <c r="E66" s="182"/>
      <c r="F66" s="182"/>
      <c r="G66" s="182"/>
      <c r="H66" s="182"/>
      <c r="I66" s="182"/>
      <c r="J66" s="310"/>
      <c r="K66" s="180"/>
      <c r="L66" s="183"/>
      <c r="M66" s="175">
        <v>36</v>
      </c>
      <c r="N66" s="183"/>
      <c r="O66" s="184"/>
      <c r="P66" s="185"/>
      <c r="Q66" s="186"/>
      <c r="R66" s="184"/>
      <c r="S66" s="187"/>
      <c r="T66" s="185"/>
      <c r="U66" s="187"/>
      <c r="V66" s="185"/>
      <c r="W66" s="187"/>
      <c r="X66" s="185">
        <v>36</v>
      </c>
    </row>
    <row r="67" spans="1:25" s="3" customFormat="1" ht="44.25" customHeight="1">
      <c r="A67" s="148" t="s">
        <v>216</v>
      </c>
      <c r="B67" s="188" t="s">
        <v>217</v>
      </c>
      <c r="C67" s="148"/>
      <c r="D67" s="150"/>
      <c r="E67" s="150"/>
      <c r="F67" s="150"/>
      <c r="G67" s="150"/>
      <c r="H67" s="189" t="s">
        <v>209</v>
      </c>
      <c r="I67" s="150"/>
      <c r="J67" s="190"/>
      <c r="K67" s="191">
        <f t="shared" ref="K67:R67" si="6">K68+K69</f>
        <v>226</v>
      </c>
      <c r="L67" s="191">
        <f t="shared" si="6"/>
        <v>74</v>
      </c>
      <c r="M67" s="191">
        <f t="shared" si="6"/>
        <v>152</v>
      </c>
      <c r="N67" s="191">
        <f t="shared" si="6"/>
        <v>108</v>
      </c>
      <c r="O67" s="191">
        <f t="shared" si="6"/>
        <v>44</v>
      </c>
      <c r="P67" s="191">
        <f t="shared" si="6"/>
        <v>0</v>
      </c>
      <c r="Q67" s="191">
        <f t="shared" si="6"/>
        <v>0</v>
      </c>
      <c r="R67" s="191">
        <f t="shared" si="6"/>
        <v>0</v>
      </c>
      <c r="S67" s="191">
        <v>0</v>
      </c>
      <c r="T67" s="191">
        <f>T68+T69</f>
        <v>0</v>
      </c>
      <c r="U67" s="191">
        <f>U68+U69</f>
        <v>0</v>
      </c>
      <c r="V67" s="191">
        <f>V68+V69</f>
        <v>152</v>
      </c>
      <c r="W67" s="191">
        <f>W68+W69</f>
        <v>0</v>
      </c>
      <c r="X67" s="191">
        <f>X68+X69</f>
        <v>0</v>
      </c>
    </row>
    <row r="68" spans="1:25" s="3" customFormat="1" ht="27.75" customHeight="1">
      <c r="A68" s="83" t="s">
        <v>218</v>
      </c>
      <c r="B68" s="153" t="s">
        <v>219</v>
      </c>
      <c r="C68" s="83"/>
      <c r="D68" s="121"/>
      <c r="E68" s="121"/>
      <c r="F68" s="192"/>
      <c r="G68" s="121"/>
      <c r="H68" s="85" t="s">
        <v>119</v>
      </c>
      <c r="I68" s="85"/>
      <c r="J68" s="74"/>
      <c r="K68" s="154">
        <v>132</v>
      </c>
      <c r="L68" s="155">
        <v>44</v>
      </c>
      <c r="M68" s="156">
        <v>88</v>
      </c>
      <c r="N68" s="155">
        <v>68</v>
      </c>
      <c r="O68" s="157">
        <v>20</v>
      </c>
      <c r="P68" s="93"/>
      <c r="Q68" s="88"/>
      <c r="R68" s="158"/>
      <c r="S68" s="193" t="s">
        <v>136</v>
      </c>
      <c r="T68" s="194"/>
      <c r="U68" s="195"/>
      <c r="V68" s="160">
        <v>88</v>
      </c>
      <c r="W68" s="195"/>
      <c r="X68" s="160"/>
    </row>
    <row r="69" spans="1:25" s="3" customFormat="1" ht="27.75" customHeight="1">
      <c r="A69" s="63" t="s">
        <v>220</v>
      </c>
      <c r="B69" s="163" t="s">
        <v>221</v>
      </c>
      <c r="C69" s="63"/>
      <c r="D69" s="66"/>
      <c r="E69" s="66"/>
      <c r="F69" s="67"/>
      <c r="G69" s="66"/>
      <c r="H69" s="84" t="s">
        <v>119</v>
      </c>
      <c r="I69" s="84"/>
      <c r="J69" s="84"/>
      <c r="K69" s="154">
        <v>94</v>
      </c>
      <c r="L69" s="155">
        <v>30</v>
      </c>
      <c r="M69" s="156">
        <v>64</v>
      </c>
      <c r="N69" s="155">
        <v>40</v>
      </c>
      <c r="O69" s="157">
        <v>24</v>
      </c>
      <c r="P69" s="93"/>
      <c r="Q69" s="88"/>
      <c r="R69" s="158"/>
      <c r="S69" s="193"/>
      <c r="T69" s="194"/>
      <c r="U69" s="168"/>
      <c r="V69" s="164">
        <v>64</v>
      </c>
      <c r="W69" s="168"/>
      <c r="X69" s="164"/>
    </row>
    <row r="70" spans="1:25" s="179" customFormat="1" ht="14.25" customHeight="1">
      <c r="A70" s="196" t="s">
        <v>222</v>
      </c>
      <c r="B70" s="197" t="s">
        <v>72</v>
      </c>
      <c r="C70" s="196"/>
      <c r="D70" s="173"/>
      <c r="E70" s="173"/>
      <c r="F70" s="173"/>
      <c r="G70" s="173"/>
      <c r="H70" s="173" t="s">
        <v>119</v>
      </c>
      <c r="I70" s="173"/>
      <c r="J70" s="198"/>
      <c r="K70" s="199"/>
      <c r="L70" s="200"/>
      <c r="M70" s="201">
        <v>72</v>
      </c>
      <c r="N70" s="200"/>
      <c r="O70" s="202"/>
      <c r="P70" s="203"/>
      <c r="Q70" s="204"/>
      <c r="R70" s="202"/>
      <c r="S70" s="199"/>
      <c r="T70" s="203"/>
      <c r="U70" s="205"/>
      <c r="V70" s="206">
        <v>72</v>
      </c>
      <c r="W70" s="205"/>
      <c r="X70" s="206"/>
    </row>
    <row r="71" spans="1:25" s="179" customFormat="1" ht="15" customHeight="1">
      <c r="A71" s="196" t="s">
        <v>223</v>
      </c>
      <c r="B71" s="206" t="s">
        <v>74</v>
      </c>
      <c r="C71" s="196"/>
      <c r="D71" s="173"/>
      <c r="E71" s="173"/>
      <c r="F71" s="182"/>
      <c r="G71" s="182"/>
      <c r="H71" s="182"/>
      <c r="I71" s="182"/>
      <c r="J71" s="172"/>
      <c r="K71" s="196"/>
      <c r="L71" s="207"/>
      <c r="M71" s="208">
        <v>0</v>
      </c>
      <c r="N71" s="207"/>
      <c r="O71" s="197"/>
      <c r="P71" s="206"/>
      <c r="Q71" s="209"/>
      <c r="R71" s="197"/>
      <c r="S71" s="205"/>
      <c r="T71" s="206"/>
      <c r="U71" s="205"/>
      <c r="V71" s="206">
        <v>0</v>
      </c>
      <c r="W71" s="205"/>
      <c r="X71" s="206"/>
    </row>
    <row r="72" spans="1:25" s="5" customFormat="1" ht="35.25" customHeight="1">
      <c r="A72" s="148" t="s">
        <v>224</v>
      </c>
      <c r="B72" s="188" t="s">
        <v>225</v>
      </c>
      <c r="C72" s="148"/>
      <c r="D72" s="150"/>
      <c r="E72" s="150"/>
      <c r="F72" s="150"/>
      <c r="G72" s="150"/>
      <c r="H72" s="150" t="s">
        <v>209</v>
      </c>
      <c r="I72" s="150"/>
      <c r="J72" s="150"/>
      <c r="K72" s="148">
        <f t="shared" ref="K72:X72" si="7">K73+K74+K75</f>
        <v>567</v>
      </c>
      <c r="L72" s="148">
        <f t="shared" si="7"/>
        <v>252</v>
      </c>
      <c r="M72" s="148">
        <f t="shared" si="7"/>
        <v>514</v>
      </c>
      <c r="N72" s="148">
        <f t="shared" si="7"/>
        <v>314</v>
      </c>
      <c r="O72" s="148">
        <f t="shared" si="7"/>
        <v>170</v>
      </c>
      <c r="P72" s="148">
        <f t="shared" si="7"/>
        <v>30</v>
      </c>
      <c r="Q72" s="148">
        <f t="shared" si="7"/>
        <v>0</v>
      </c>
      <c r="R72" s="148">
        <f t="shared" si="7"/>
        <v>0</v>
      </c>
      <c r="S72" s="148">
        <f t="shared" si="7"/>
        <v>0</v>
      </c>
      <c r="T72" s="148">
        <f t="shared" si="7"/>
        <v>164</v>
      </c>
      <c r="U72" s="148">
        <f t="shared" si="7"/>
        <v>222</v>
      </c>
      <c r="V72" s="148">
        <f t="shared" si="7"/>
        <v>128</v>
      </c>
      <c r="W72" s="148">
        <f t="shared" si="7"/>
        <v>0</v>
      </c>
      <c r="X72" s="148">
        <f t="shared" si="7"/>
        <v>0</v>
      </c>
    </row>
    <row r="73" spans="1:25" s="5" customFormat="1" ht="21.75" customHeight="1">
      <c r="A73" s="83" t="s">
        <v>226</v>
      </c>
      <c r="B73" s="210" t="s">
        <v>227</v>
      </c>
      <c r="C73" s="83"/>
      <c r="D73" s="121" t="s">
        <v>136</v>
      </c>
      <c r="E73" s="121"/>
      <c r="F73" s="121"/>
      <c r="G73" s="121"/>
      <c r="H73" s="311" t="s">
        <v>119</v>
      </c>
      <c r="I73" s="121"/>
      <c r="J73" s="121"/>
      <c r="K73" s="83">
        <v>184</v>
      </c>
      <c r="L73" s="123">
        <v>60</v>
      </c>
      <c r="M73" s="124">
        <v>124</v>
      </c>
      <c r="N73" s="123">
        <v>82</v>
      </c>
      <c r="O73" s="125">
        <v>42</v>
      </c>
      <c r="P73" s="160"/>
      <c r="Q73" s="126"/>
      <c r="R73" s="211"/>
      <c r="S73" s="212"/>
      <c r="T73" s="213">
        <v>60</v>
      </c>
      <c r="U73" s="195">
        <v>44</v>
      </c>
      <c r="V73" s="160">
        <v>20</v>
      </c>
      <c r="W73" s="214"/>
      <c r="X73" s="130"/>
    </row>
    <row r="74" spans="1:25" s="5" customFormat="1" ht="29.25" customHeight="1">
      <c r="A74" s="109" t="s">
        <v>228</v>
      </c>
      <c r="B74" s="215" t="s">
        <v>229</v>
      </c>
      <c r="C74" s="63"/>
      <c r="D74" s="66"/>
      <c r="E74" s="66"/>
      <c r="F74" s="66"/>
      <c r="G74" s="66"/>
      <c r="H74" s="311"/>
      <c r="I74" s="66"/>
      <c r="J74" s="66"/>
      <c r="K74" s="63">
        <v>206</v>
      </c>
      <c r="L74" s="101">
        <v>134</v>
      </c>
      <c r="M74" s="102">
        <v>272</v>
      </c>
      <c r="N74" s="101">
        <v>152</v>
      </c>
      <c r="O74" s="103">
        <v>90</v>
      </c>
      <c r="P74" s="164">
        <v>30</v>
      </c>
      <c r="Q74" s="104"/>
      <c r="R74" s="165"/>
      <c r="S74" s="166"/>
      <c r="T74" s="167">
        <v>64</v>
      </c>
      <c r="U74" s="168">
        <v>100</v>
      </c>
      <c r="V74" s="164">
        <v>108</v>
      </c>
      <c r="W74" s="169"/>
      <c r="X74" s="108"/>
    </row>
    <row r="75" spans="1:25" s="5" customFormat="1" ht="18.75" customHeight="1">
      <c r="A75" s="109" t="s">
        <v>230</v>
      </c>
      <c r="B75" s="215" t="s">
        <v>231</v>
      </c>
      <c r="C75" s="63"/>
      <c r="D75" s="66"/>
      <c r="E75" s="66"/>
      <c r="F75" s="66"/>
      <c r="G75" s="111" t="s">
        <v>119</v>
      </c>
      <c r="H75" s="84"/>
      <c r="I75" s="66"/>
      <c r="J75" s="66"/>
      <c r="K75" s="63">
        <v>177</v>
      </c>
      <c r="L75" s="101">
        <v>58</v>
      </c>
      <c r="M75" s="102">
        <v>118</v>
      </c>
      <c r="N75" s="101">
        <v>80</v>
      </c>
      <c r="O75" s="103">
        <v>38</v>
      </c>
      <c r="P75" s="164"/>
      <c r="Q75" s="104"/>
      <c r="R75" s="165"/>
      <c r="S75" s="166"/>
      <c r="T75" s="167">
        <v>40</v>
      </c>
      <c r="U75" s="168">
        <v>78</v>
      </c>
      <c r="V75" s="164"/>
      <c r="W75" s="169"/>
      <c r="X75" s="108"/>
    </row>
    <row r="76" spans="1:25" s="5" customFormat="1" ht="14.25" customHeight="1">
      <c r="A76" s="170" t="s">
        <v>232</v>
      </c>
      <c r="B76" s="171" t="s">
        <v>72</v>
      </c>
      <c r="C76" s="196"/>
      <c r="D76" s="173"/>
      <c r="E76" s="173"/>
      <c r="F76" s="173"/>
      <c r="G76" s="302" t="s">
        <v>119</v>
      </c>
      <c r="H76" s="216"/>
      <c r="I76" s="173"/>
      <c r="J76" s="173"/>
      <c r="K76" s="196"/>
      <c r="L76" s="207"/>
      <c r="M76" s="208">
        <v>252</v>
      </c>
      <c r="N76" s="207"/>
      <c r="O76" s="197"/>
      <c r="P76" s="206"/>
      <c r="Q76" s="209"/>
      <c r="R76" s="197"/>
      <c r="S76" s="205"/>
      <c r="T76" s="206">
        <v>72</v>
      </c>
      <c r="U76" s="205">
        <v>108</v>
      </c>
      <c r="V76" s="206">
        <v>72</v>
      </c>
      <c r="W76" s="205"/>
      <c r="X76" s="206"/>
    </row>
    <row r="77" spans="1:25" s="5" customFormat="1">
      <c r="A77" s="170" t="s">
        <v>233</v>
      </c>
      <c r="B77" s="217" t="s">
        <v>74</v>
      </c>
      <c r="C77" s="170"/>
      <c r="D77" s="172"/>
      <c r="E77" s="172"/>
      <c r="F77" s="172"/>
      <c r="G77" s="302"/>
      <c r="H77" s="218"/>
      <c r="I77" s="172"/>
      <c r="J77" s="172"/>
      <c r="K77" s="170"/>
      <c r="L77" s="174"/>
      <c r="M77" s="175" t="s">
        <v>234</v>
      </c>
      <c r="N77" s="174"/>
      <c r="O77" s="171"/>
      <c r="P77" s="176"/>
      <c r="Q77" s="177"/>
      <c r="R77" s="171"/>
      <c r="S77" s="178"/>
      <c r="T77" s="176">
        <v>72</v>
      </c>
      <c r="U77" s="178">
        <v>72</v>
      </c>
      <c r="V77" s="176">
        <v>108</v>
      </c>
      <c r="W77" s="178"/>
      <c r="X77" s="176"/>
    </row>
    <row r="78" spans="1:25" s="221" customFormat="1" ht="43.5" customHeight="1">
      <c r="A78" s="148" t="s">
        <v>235</v>
      </c>
      <c r="B78" s="219" t="s">
        <v>236</v>
      </c>
      <c r="C78" s="150"/>
      <c r="D78" s="150"/>
      <c r="E78" s="150"/>
      <c r="F78" s="150"/>
      <c r="G78" s="150"/>
      <c r="H78" s="150"/>
      <c r="I78" s="150" t="s">
        <v>209</v>
      </c>
      <c r="J78" s="191"/>
      <c r="K78" s="220">
        <f t="shared" ref="K78:X78" si="8">K79+K80+K81</f>
        <v>180</v>
      </c>
      <c r="L78" s="220">
        <f t="shared" si="8"/>
        <v>60</v>
      </c>
      <c r="M78" s="220">
        <f t="shared" si="8"/>
        <v>120</v>
      </c>
      <c r="N78" s="220">
        <f t="shared" si="8"/>
        <v>72</v>
      </c>
      <c r="O78" s="220">
        <f t="shared" si="8"/>
        <v>48</v>
      </c>
      <c r="P78" s="220">
        <f t="shared" si="8"/>
        <v>0</v>
      </c>
      <c r="Q78" s="220">
        <f t="shared" si="8"/>
        <v>0</v>
      </c>
      <c r="R78" s="220">
        <f t="shared" si="8"/>
        <v>0</v>
      </c>
      <c r="S78" s="220">
        <f t="shared" si="8"/>
        <v>0</v>
      </c>
      <c r="T78" s="220">
        <f t="shared" si="8"/>
        <v>0</v>
      </c>
      <c r="U78" s="220">
        <f t="shared" si="8"/>
        <v>0</v>
      </c>
      <c r="V78" s="220">
        <f t="shared" si="8"/>
        <v>0</v>
      </c>
      <c r="W78" s="220">
        <f t="shared" si="8"/>
        <v>120</v>
      </c>
      <c r="X78" s="220">
        <f t="shared" si="8"/>
        <v>0</v>
      </c>
    </row>
    <row r="79" spans="1:25" s="5" customFormat="1" ht="18" customHeight="1">
      <c r="A79" s="154" t="s">
        <v>237</v>
      </c>
      <c r="B79" s="93" t="s">
        <v>238</v>
      </c>
      <c r="C79" s="222"/>
      <c r="D79" s="155"/>
      <c r="E79" s="155"/>
      <c r="F79" s="155"/>
      <c r="G79" s="155"/>
      <c r="H79" s="155"/>
      <c r="I79" s="223" t="s">
        <v>119</v>
      </c>
      <c r="J79" s="64"/>
      <c r="K79" s="224">
        <v>60</v>
      </c>
      <c r="L79" s="225">
        <v>20</v>
      </c>
      <c r="M79" s="102">
        <v>40</v>
      </c>
      <c r="N79" s="225">
        <v>24</v>
      </c>
      <c r="O79" s="225">
        <v>16</v>
      </c>
      <c r="P79" s="226"/>
      <c r="Q79" s="126"/>
      <c r="R79" s="227"/>
      <c r="S79" s="212"/>
      <c r="T79" s="228"/>
      <c r="U79" s="229"/>
      <c r="V79" s="226"/>
      <c r="W79" s="230">
        <v>40</v>
      </c>
      <c r="X79" s="130"/>
    </row>
    <row r="80" spans="1:25" s="5" customFormat="1" ht="30" customHeight="1">
      <c r="A80" s="231" t="s">
        <v>239</v>
      </c>
      <c r="B80" s="75" t="s">
        <v>240</v>
      </c>
      <c r="C80" s="224"/>
      <c r="D80" s="223"/>
      <c r="E80" s="223"/>
      <c r="F80" s="223"/>
      <c r="G80" s="223"/>
      <c r="H80" s="223"/>
      <c r="I80" s="223" t="s">
        <v>119</v>
      </c>
      <c r="J80" s="64"/>
      <c r="K80" s="224">
        <v>60</v>
      </c>
      <c r="L80" s="225">
        <v>20</v>
      </c>
      <c r="M80" s="102">
        <v>40</v>
      </c>
      <c r="N80" s="225">
        <v>24</v>
      </c>
      <c r="O80" s="225">
        <v>16</v>
      </c>
      <c r="P80" s="75"/>
      <c r="Q80" s="104"/>
      <c r="R80" s="232"/>
      <c r="S80" s="166"/>
      <c r="T80" s="233"/>
      <c r="U80" s="234"/>
      <c r="V80" s="75"/>
      <c r="W80" s="235">
        <v>40</v>
      </c>
      <c r="X80" s="108"/>
      <c r="Y80" s="5" t="s">
        <v>136</v>
      </c>
    </row>
    <row r="81" spans="1:34" s="236" customFormat="1">
      <c r="A81" s="231" t="s">
        <v>241</v>
      </c>
      <c r="B81" s="64" t="s">
        <v>242</v>
      </c>
      <c r="C81" s="224"/>
      <c r="D81" s="223"/>
      <c r="E81" s="223"/>
      <c r="F81" s="223"/>
      <c r="G81" s="223"/>
      <c r="H81" s="223"/>
      <c r="I81" s="223" t="s">
        <v>119</v>
      </c>
      <c r="J81" s="64"/>
      <c r="K81" s="224">
        <v>60</v>
      </c>
      <c r="L81" s="225">
        <v>20</v>
      </c>
      <c r="M81" s="102">
        <v>40</v>
      </c>
      <c r="N81" s="225">
        <v>24</v>
      </c>
      <c r="O81" s="225">
        <v>16</v>
      </c>
      <c r="P81" s="75"/>
      <c r="Q81" s="104"/>
      <c r="R81" s="232"/>
      <c r="S81" s="166"/>
      <c r="T81" s="233"/>
      <c r="U81" s="234"/>
      <c r="V81" s="75"/>
      <c r="W81" s="235">
        <v>40</v>
      </c>
      <c r="X81" s="108"/>
    </row>
    <row r="82" spans="1:34" s="238" customFormat="1">
      <c r="A82" s="196" t="s">
        <v>243</v>
      </c>
      <c r="B82" s="237" t="s">
        <v>72</v>
      </c>
      <c r="C82" s="216"/>
      <c r="D82" s="173"/>
      <c r="E82" s="173"/>
      <c r="F82" s="173"/>
      <c r="G82" s="173"/>
      <c r="H82" s="173"/>
      <c r="I82" s="173" t="s">
        <v>119</v>
      </c>
      <c r="J82" s="237"/>
      <c r="K82" s="216"/>
      <c r="L82" s="207"/>
      <c r="M82" s="208">
        <v>36</v>
      </c>
      <c r="N82" s="207"/>
      <c r="O82" s="207"/>
      <c r="P82" s="206"/>
      <c r="Q82" s="209"/>
      <c r="R82" s="206"/>
      <c r="S82" s="209"/>
      <c r="T82" s="206"/>
      <c r="U82" s="209"/>
      <c r="V82" s="206"/>
      <c r="W82" s="209">
        <v>36</v>
      </c>
      <c r="X82" s="206"/>
    </row>
    <row r="83" spans="1:34" s="238" customFormat="1">
      <c r="A83" s="239" t="s">
        <v>244</v>
      </c>
      <c r="B83" s="240" t="s">
        <v>74</v>
      </c>
      <c r="C83" s="241"/>
      <c r="D83" s="242"/>
      <c r="E83" s="242"/>
      <c r="F83" s="242"/>
      <c r="G83" s="242"/>
      <c r="H83" s="242"/>
      <c r="I83" s="242"/>
      <c r="J83" s="240"/>
      <c r="K83" s="241"/>
      <c r="L83" s="243"/>
      <c r="M83" s="244">
        <v>0</v>
      </c>
      <c r="N83" s="243"/>
      <c r="O83" s="243"/>
      <c r="P83" s="206"/>
      <c r="Q83" s="209"/>
      <c r="R83" s="206"/>
      <c r="S83" s="209"/>
      <c r="T83" s="206"/>
      <c r="U83" s="209"/>
      <c r="V83" s="206"/>
      <c r="W83" s="209">
        <v>0</v>
      </c>
      <c r="X83" s="206"/>
    </row>
    <row r="84" spans="1:34" s="245" customFormat="1" ht="30.75" customHeight="1">
      <c r="A84" s="148" t="s">
        <v>245</v>
      </c>
      <c r="B84" s="219" t="s">
        <v>246</v>
      </c>
      <c r="C84" s="220"/>
      <c r="D84" s="150"/>
      <c r="E84" s="150"/>
      <c r="F84" s="150"/>
      <c r="G84" s="150" t="s">
        <v>247</v>
      </c>
      <c r="H84" s="150"/>
      <c r="I84" s="150"/>
      <c r="J84" s="191"/>
      <c r="K84" s="220">
        <f t="shared" ref="K84:X84" si="9">K85+K86</f>
        <v>170</v>
      </c>
      <c r="L84" s="220">
        <f t="shared" si="9"/>
        <v>56</v>
      </c>
      <c r="M84" s="220">
        <f t="shared" si="9"/>
        <v>114</v>
      </c>
      <c r="N84" s="220">
        <f t="shared" si="9"/>
        <v>58</v>
      </c>
      <c r="O84" s="220">
        <f t="shared" si="9"/>
        <v>56</v>
      </c>
      <c r="P84" s="220">
        <f t="shared" si="9"/>
        <v>0</v>
      </c>
      <c r="Q84" s="220">
        <f t="shared" si="9"/>
        <v>0</v>
      </c>
      <c r="R84" s="220">
        <f t="shared" si="9"/>
        <v>0</v>
      </c>
      <c r="S84" s="220">
        <f t="shared" si="9"/>
        <v>0</v>
      </c>
      <c r="T84" s="220">
        <f t="shared" si="9"/>
        <v>80</v>
      </c>
      <c r="U84" s="220">
        <f t="shared" si="9"/>
        <v>34</v>
      </c>
      <c r="V84" s="220">
        <f t="shared" si="9"/>
        <v>0</v>
      </c>
      <c r="W84" s="220">
        <f t="shared" si="9"/>
        <v>0</v>
      </c>
      <c r="X84" s="220">
        <f t="shared" si="9"/>
        <v>0</v>
      </c>
    </row>
    <row r="85" spans="1:34" s="236" customFormat="1" ht="17.25" customHeight="1">
      <c r="A85" s="154" t="s">
        <v>248</v>
      </c>
      <c r="B85" s="93" t="s">
        <v>249</v>
      </c>
      <c r="C85" s="222"/>
      <c r="D85" s="155"/>
      <c r="E85" s="155"/>
      <c r="F85" s="155"/>
      <c r="G85" s="303" t="s">
        <v>119</v>
      </c>
      <c r="H85" s="155"/>
      <c r="I85" s="155"/>
      <c r="J85" s="93"/>
      <c r="K85" s="222">
        <v>68</v>
      </c>
      <c r="L85" s="210">
        <v>22</v>
      </c>
      <c r="M85" s="124">
        <v>46</v>
      </c>
      <c r="N85" s="210">
        <v>20</v>
      </c>
      <c r="O85" s="210">
        <v>26</v>
      </c>
      <c r="P85" s="226"/>
      <c r="Q85" s="126"/>
      <c r="R85" s="227"/>
      <c r="S85" s="212"/>
      <c r="T85" s="228">
        <v>46</v>
      </c>
      <c r="U85" s="229"/>
      <c r="V85" s="226"/>
      <c r="W85" s="230"/>
      <c r="X85" s="130"/>
    </row>
    <row r="86" spans="1:34" s="236" customFormat="1" ht="17.25" customHeight="1">
      <c r="A86" s="231" t="s">
        <v>250</v>
      </c>
      <c r="B86" s="64" t="s">
        <v>251</v>
      </c>
      <c r="C86" s="224"/>
      <c r="D86" s="223"/>
      <c r="E86" s="223"/>
      <c r="F86" s="223"/>
      <c r="G86" s="303"/>
      <c r="H86" s="223"/>
      <c r="I86" s="223"/>
      <c r="J86" s="64"/>
      <c r="K86" s="224">
        <v>102</v>
      </c>
      <c r="L86" s="225">
        <v>34</v>
      </c>
      <c r="M86" s="102">
        <v>68</v>
      </c>
      <c r="N86" s="225">
        <v>38</v>
      </c>
      <c r="O86" s="225">
        <v>30</v>
      </c>
      <c r="P86" s="75"/>
      <c r="Q86" s="104"/>
      <c r="R86" s="232"/>
      <c r="S86" s="166"/>
      <c r="T86" s="233">
        <v>34</v>
      </c>
      <c r="U86" s="234">
        <v>34</v>
      </c>
      <c r="V86" s="75"/>
      <c r="W86" s="235"/>
      <c r="X86" s="108"/>
    </row>
    <row r="87" spans="1:34" s="238" customFormat="1">
      <c r="A87" s="196" t="s">
        <v>252</v>
      </c>
      <c r="B87" s="173" t="s">
        <v>72</v>
      </c>
      <c r="C87" s="173"/>
      <c r="D87" s="173"/>
      <c r="E87" s="173"/>
      <c r="F87" s="173"/>
      <c r="G87" s="173" t="s">
        <v>119</v>
      </c>
      <c r="H87" s="173"/>
      <c r="I87" s="173"/>
      <c r="J87" s="173"/>
      <c r="K87" s="173"/>
      <c r="L87" s="207"/>
      <c r="M87" s="207">
        <v>36</v>
      </c>
      <c r="N87" s="207"/>
      <c r="O87" s="207"/>
      <c r="P87" s="207"/>
      <c r="Q87" s="207"/>
      <c r="R87" s="207"/>
      <c r="S87" s="106"/>
      <c r="T87" s="207"/>
      <c r="U87" s="207">
        <v>36</v>
      </c>
      <c r="V87" s="207"/>
      <c r="W87" s="207"/>
      <c r="X87" s="206"/>
    </row>
    <row r="88" spans="1:34" s="238" customFormat="1">
      <c r="A88" s="180" t="s">
        <v>253</v>
      </c>
      <c r="B88" s="182" t="s">
        <v>74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3"/>
      <c r="M88" s="183">
        <v>0</v>
      </c>
      <c r="N88" s="183"/>
      <c r="O88" s="183"/>
      <c r="P88" s="183"/>
      <c r="Q88" s="183"/>
      <c r="R88" s="183"/>
      <c r="S88" s="246"/>
      <c r="T88" s="183"/>
      <c r="U88" s="183">
        <v>0</v>
      </c>
      <c r="V88" s="183"/>
      <c r="W88" s="183"/>
      <c r="X88" s="185"/>
    </row>
    <row r="89" spans="1:34" s="5" customFormat="1" ht="39.75" customHeight="1">
      <c r="A89" s="148" t="s">
        <v>254</v>
      </c>
      <c r="B89" s="219" t="s">
        <v>255</v>
      </c>
      <c r="C89" s="148"/>
      <c r="D89" s="150"/>
      <c r="E89" s="150"/>
      <c r="F89" s="150"/>
      <c r="G89" s="150"/>
      <c r="H89" s="150"/>
      <c r="I89" s="150"/>
      <c r="J89" s="150" t="s">
        <v>209</v>
      </c>
      <c r="K89" s="148">
        <f t="shared" ref="K89:X89" si="10">K90+K91</f>
        <v>156</v>
      </c>
      <c r="L89" s="148">
        <f t="shared" si="10"/>
        <v>44</v>
      </c>
      <c r="M89" s="148">
        <f t="shared" si="10"/>
        <v>112</v>
      </c>
      <c r="N89" s="148">
        <f t="shared" si="10"/>
        <v>60</v>
      </c>
      <c r="O89" s="148">
        <f t="shared" si="10"/>
        <v>52</v>
      </c>
      <c r="P89" s="148">
        <f t="shared" si="10"/>
        <v>0</v>
      </c>
      <c r="Q89" s="148">
        <f t="shared" si="10"/>
        <v>0</v>
      </c>
      <c r="R89" s="148">
        <f t="shared" si="10"/>
        <v>0</v>
      </c>
      <c r="S89" s="148">
        <f t="shared" si="10"/>
        <v>0</v>
      </c>
      <c r="T89" s="148">
        <f t="shared" si="10"/>
        <v>0</v>
      </c>
      <c r="U89" s="148">
        <f t="shared" si="10"/>
        <v>0</v>
      </c>
      <c r="V89" s="148">
        <f t="shared" si="10"/>
        <v>0</v>
      </c>
      <c r="W89" s="148">
        <f t="shared" si="10"/>
        <v>56</v>
      </c>
      <c r="X89" s="148">
        <f t="shared" si="10"/>
        <v>56</v>
      </c>
    </row>
    <row r="90" spans="1:34" s="249" customFormat="1" ht="28.5" customHeight="1">
      <c r="A90" s="121" t="s">
        <v>256</v>
      </c>
      <c r="B90" s="247" t="s">
        <v>257</v>
      </c>
      <c r="C90" s="121"/>
      <c r="D90" s="121"/>
      <c r="E90" s="121"/>
      <c r="F90" s="121"/>
      <c r="G90" s="121"/>
      <c r="H90" s="121"/>
      <c r="I90" s="121"/>
      <c r="J90" s="304" t="s">
        <v>119</v>
      </c>
      <c r="K90" s="66">
        <v>78</v>
      </c>
      <c r="L90" s="101">
        <v>22</v>
      </c>
      <c r="M90" s="102">
        <v>56</v>
      </c>
      <c r="N90" s="101">
        <v>30</v>
      </c>
      <c r="O90" s="101">
        <v>26</v>
      </c>
      <c r="P90" s="123"/>
      <c r="Q90" s="127"/>
      <c r="R90" s="127"/>
      <c r="S90" s="128"/>
      <c r="T90" s="128"/>
      <c r="U90" s="123"/>
      <c r="V90" s="123"/>
      <c r="W90" s="129">
        <v>56</v>
      </c>
      <c r="X90" s="130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</row>
    <row r="91" spans="1:34" s="249" customFormat="1" ht="28.5" customHeight="1">
      <c r="A91" s="66" t="s">
        <v>258</v>
      </c>
      <c r="B91" s="210" t="s">
        <v>259</v>
      </c>
      <c r="C91" s="66"/>
      <c r="D91" s="66"/>
      <c r="E91" s="66"/>
      <c r="F91" s="66"/>
      <c r="G91" s="66"/>
      <c r="H91" s="66"/>
      <c r="I91" s="66"/>
      <c r="J91" s="304"/>
      <c r="K91" s="66">
        <v>78</v>
      </c>
      <c r="L91" s="101">
        <v>22</v>
      </c>
      <c r="M91" s="102">
        <v>56</v>
      </c>
      <c r="N91" s="101">
        <v>30</v>
      </c>
      <c r="O91" s="101">
        <v>26</v>
      </c>
      <c r="P91" s="101"/>
      <c r="Q91" s="105"/>
      <c r="R91" s="105"/>
      <c r="S91" s="106"/>
      <c r="T91" s="106"/>
      <c r="U91" s="101"/>
      <c r="V91" s="101"/>
      <c r="W91" s="107"/>
      <c r="X91" s="108">
        <v>56</v>
      </c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</row>
    <row r="92" spans="1:34" s="251" customFormat="1" ht="16.5" customHeight="1">
      <c r="A92" s="173" t="s">
        <v>243</v>
      </c>
      <c r="B92" s="173" t="s">
        <v>72</v>
      </c>
      <c r="C92" s="173"/>
      <c r="D92" s="173"/>
      <c r="E92" s="173"/>
      <c r="F92" s="173"/>
      <c r="G92" s="173"/>
      <c r="H92" s="173"/>
      <c r="I92" s="173"/>
      <c r="J92" s="305" t="s">
        <v>119</v>
      </c>
      <c r="K92" s="173"/>
      <c r="L92" s="207"/>
      <c r="M92" s="208">
        <v>72</v>
      </c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6">
        <v>72</v>
      </c>
      <c r="Y92" s="250" t="s">
        <v>260</v>
      </c>
      <c r="Z92" s="250"/>
      <c r="AA92" s="250"/>
      <c r="AB92" s="250"/>
      <c r="AC92" s="250"/>
      <c r="AD92" s="250"/>
      <c r="AE92" s="250"/>
      <c r="AF92" s="250"/>
      <c r="AG92" s="250"/>
      <c r="AH92" s="250"/>
    </row>
    <row r="93" spans="1:34" s="251" customFormat="1" ht="15.75" customHeight="1">
      <c r="A93" s="173" t="s">
        <v>261</v>
      </c>
      <c r="B93" s="173" t="s">
        <v>74</v>
      </c>
      <c r="C93" s="173"/>
      <c r="D93" s="173"/>
      <c r="E93" s="173"/>
      <c r="F93" s="173"/>
      <c r="G93" s="173"/>
      <c r="H93" s="173"/>
      <c r="I93" s="173"/>
      <c r="J93" s="305"/>
      <c r="K93" s="173"/>
      <c r="L93" s="207"/>
      <c r="M93" s="208">
        <v>72</v>
      </c>
      <c r="N93" s="207"/>
      <c r="O93" s="207"/>
      <c r="P93" s="207"/>
      <c r="Q93" s="207"/>
      <c r="R93" s="207"/>
      <c r="S93" s="207"/>
      <c r="T93" s="173"/>
      <c r="U93" s="207"/>
      <c r="V93" s="207"/>
      <c r="W93" s="207"/>
      <c r="X93" s="206">
        <v>72</v>
      </c>
      <c r="Y93" s="250" t="s">
        <v>262</v>
      </c>
      <c r="Z93" s="250"/>
      <c r="AA93" s="250"/>
      <c r="AB93" s="250"/>
      <c r="AC93" s="250"/>
      <c r="AD93" s="250"/>
      <c r="AE93" s="250"/>
      <c r="AF93" s="250"/>
      <c r="AG93" s="250"/>
      <c r="AH93" s="250"/>
    </row>
    <row r="94" spans="1:34" s="256" customFormat="1" ht="16.5" customHeight="1">
      <c r="A94" s="252" t="s">
        <v>263</v>
      </c>
      <c r="B94" s="252" t="s">
        <v>76</v>
      </c>
      <c r="C94" s="252"/>
      <c r="D94" s="252"/>
      <c r="E94" s="252"/>
      <c r="F94" s="252"/>
      <c r="G94" s="252"/>
      <c r="H94" s="252"/>
      <c r="I94" s="252"/>
      <c r="J94" s="252"/>
      <c r="K94" s="252"/>
      <c r="L94" s="253"/>
      <c r="M94" s="253">
        <v>144</v>
      </c>
      <c r="N94" s="253"/>
      <c r="O94" s="253"/>
      <c r="P94" s="253"/>
      <c r="Q94" s="253"/>
      <c r="R94" s="253"/>
      <c r="S94" s="253"/>
      <c r="T94" s="252"/>
      <c r="U94" s="253"/>
      <c r="V94" s="253"/>
      <c r="W94" s="253"/>
      <c r="X94" s="254">
        <v>144</v>
      </c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</row>
    <row r="95" spans="1:34" ht="22.5" customHeight="1">
      <c r="A95" s="121" t="s">
        <v>264</v>
      </c>
      <c r="B95" s="257" t="s">
        <v>73</v>
      </c>
      <c r="C95" s="121"/>
      <c r="D95" s="121"/>
      <c r="E95" s="121"/>
      <c r="F95" s="121"/>
      <c r="G95" s="121"/>
      <c r="H95" s="121"/>
      <c r="I95" s="121"/>
      <c r="J95" s="192"/>
      <c r="K95" s="306" t="s">
        <v>265</v>
      </c>
      <c r="L95" s="306"/>
      <c r="M95" s="306"/>
      <c r="N95" s="306"/>
      <c r="O95" s="306"/>
      <c r="P95" s="306"/>
      <c r="Q95" s="83">
        <v>0</v>
      </c>
      <c r="R95" s="74">
        <v>1</v>
      </c>
      <c r="S95" s="83">
        <v>1</v>
      </c>
      <c r="T95" s="74">
        <v>1</v>
      </c>
      <c r="U95" s="83">
        <v>1</v>
      </c>
      <c r="V95" s="74">
        <v>1</v>
      </c>
      <c r="W95" s="83">
        <v>1</v>
      </c>
      <c r="X95" s="74">
        <v>1</v>
      </c>
    </row>
    <row r="96" spans="1:34" ht="12.75" customHeight="1">
      <c r="A96" s="111" t="s">
        <v>266</v>
      </c>
      <c r="B96" s="143" t="s">
        <v>77</v>
      </c>
      <c r="C96" s="111"/>
      <c r="D96" s="111"/>
      <c r="E96" s="111"/>
      <c r="F96" s="111"/>
      <c r="G96" s="111"/>
      <c r="H96" s="111"/>
      <c r="I96" s="111"/>
      <c r="J96" s="113"/>
      <c r="K96" s="295" t="s">
        <v>267</v>
      </c>
      <c r="L96" s="295"/>
      <c r="M96" s="295"/>
      <c r="N96" s="295"/>
      <c r="O96" s="295"/>
      <c r="P96" s="295"/>
      <c r="Q96" s="109">
        <v>17</v>
      </c>
      <c r="R96" s="258">
        <v>22</v>
      </c>
      <c r="S96" s="109">
        <v>16</v>
      </c>
      <c r="T96" s="258">
        <v>19</v>
      </c>
      <c r="U96" s="109">
        <v>10</v>
      </c>
      <c r="V96" s="258">
        <v>16</v>
      </c>
      <c r="W96" s="109">
        <v>15</v>
      </c>
      <c r="X96" s="258">
        <v>7</v>
      </c>
    </row>
    <row r="97" spans="1:24">
      <c r="A97" s="259"/>
      <c r="B97" s="260"/>
      <c r="C97" s="259"/>
      <c r="D97" s="259"/>
      <c r="E97" s="259"/>
      <c r="F97" s="259"/>
      <c r="G97" s="259"/>
      <c r="H97" s="259"/>
      <c r="I97" s="261"/>
      <c r="J97" s="262"/>
      <c r="K97" s="263"/>
      <c r="L97" s="259"/>
      <c r="M97" s="259"/>
      <c r="N97" s="259"/>
      <c r="O97" s="259"/>
      <c r="P97" s="259"/>
      <c r="Q97" s="264"/>
      <c r="R97" s="265"/>
      <c r="S97" s="264"/>
      <c r="T97" s="265"/>
      <c r="U97" s="264"/>
      <c r="V97" s="265"/>
      <c r="W97" s="264"/>
      <c r="X97" s="265"/>
    </row>
    <row r="98" spans="1:24" ht="12.75" customHeight="1">
      <c r="A98" s="296" t="s">
        <v>268</v>
      </c>
      <c r="B98" s="296"/>
      <c r="C98" s="296"/>
      <c r="D98" s="296"/>
      <c r="E98" s="296"/>
      <c r="F98" s="296"/>
      <c r="G98" s="296"/>
      <c r="H98" s="296"/>
      <c r="I98" s="296"/>
      <c r="J98" s="297" t="s">
        <v>269</v>
      </c>
      <c r="K98" s="298" t="s">
        <v>270</v>
      </c>
      <c r="L98" s="298"/>
      <c r="M98" s="298"/>
      <c r="N98" s="298"/>
      <c r="O98" s="298"/>
      <c r="P98" s="298"/>
      <c r="Q98" s="266"/>
      <c r="R98" s="267"/>
      <c r="S98" s="266"/>
      <c r="T98" s="267"/>
      <c r="U98" s="266"/>
      <c r="V98" s="267"/>
      <c r="W98" s="266"/>
      <c r="X98" s="267"/>
    </row>
    <row r="99" spans="1:24">
      <c r="A99" s="296"/>
      <c r="B99" s="296"/>
      <c r="C99" s="296"/>
      <c r="D99" s="296"/>
      <c r="E99" s="296"/>
      <c r="F99" s="296"/>
      <c r="G99" s="296"/>
      <c r="H99" s="296"/>
      <c r="I99" s="296"/>
      <c r="J99" s="297"/>
      <c r="K99" s="299" t="s">
        <v>271</v>
      </c>
      <c r="L99" s="299"/>
      <c r="M99" s="299"/>
      <c r="N99" s="299"/>
      <c r="O99" s="299"/>
      <c r="P99" s="299"/>
      <c r="Q99" s="63"/>
      <c r="R99" s="73"/>
      <c r="S99" s="63"/>
      <c r="T99" s="73"/>
      <c r="U99" s="63"/>
      <c r="V99" s="73"/>
      <c r="W99" s="63"/>
      <c r="X99" s="73"/>
    </row>
    <row r="100" spans="1:24">
      <c r="A100" s="296"/>
      <c r="B100" s="296"/>
      <c r="C100" s="296"/>
      <c r="D100" s="296"/>
      <c r="E100" s="296"/>
      <c r="F100" s="296"/>
      <c r="G100" s="296"/>
      <c r="H100" s="296"/>
      <c r="I100" s="296"/>
      <c r="J100" s="297"/>
      <c r="K100" s="299" t="s">
        <v>272</v>
      </c>
      <c r="L100" s="299"/>
      <c r="M100" s="299"/>
      <c r="N100" s="299"/>
      <c r="O100" s="299"/>
      <c r="P100" s="299"/>
      <c r="Q100" s="63"/>
      <c r="R100" s="73"/>
      <c r="S100" s="63"/>
      <c r="T100" s="73"/>
      <c r="U100" s="63"/>
      <c r="V100" s="73"/>
      <c r="W100" s="63"/>
      <c r="X100" s="73"/>
    </row>
    <row r="101" spans="1:24" ht="12.75" customHeight="1">
      <c r="A101" s="300" t="s">
        <v>273</v>
      </c>
      <c r="B101" s="300"/>
      <c r="C101" s="300"/>
      <c r="D101" s="300"/>
      <c r="E101" s="300"/>
      <c r="F101" s="300"/>
      <c r="G101" s="300"/>
      <c r="H101" s="300"/>
      <c r="I101" s="300"/>
      <c r="J101" s="297"/>
      <c r="K101" s="299" t="s">
        <v>274</v>
      </c>
      <c r="L101" s="299"/>
      <c r="M101" s="299"/>
      <c r="N101" s="299"/>
      <c r="O101" s="299"/>
      <c r="P101" s="299"/>
      <c r="Q101" s="63"/>
      <c r="R101" s="73"/>
      <c r="S101" s="63"/>
      <c r="T101" s="73"/>
      <c r="U101" s="63"/>
      <c r="V101" s="73"/>
      <c r="W101" s="63"/>
      <c r="X101" s="73"/>
    </row>
    <row r="102" spans="1:24">
      <c r="A102" s="300"/>
      <c r="B102" s="300"/>
      <c r="C102" s="300"/>
      <c r="D102" s="300"/>
      <c r="E102" s="300"/>
      <c r="F102" s="300"/>
      <c r="G102" s="300"/>
      <c r="H102" s="300"/>
      <c r="I102" s="300"/>
      <c r="J102" s="297"/>
      <c r="K102" s="299" t="s">
        <v>275</v>
      </c>
      <c r="L102" s="299"/>
      <c r="M102" s="299"/>
      <c r="N102" s="299"/>
      <c r="O102" s="299"/>
      <c r="P102" s="299"/>
      <c r="Q102" s="63"/>
      <c r="R102" s="73"/>
      <c r="S102" s="63"/>
      <c r="T102" s="73"/>
      <c r="U102" s="63"/>
      <c r="V102" s="73"/>
      <c r="W102" s="63"/>
      <c r="X102" s="73"/>
    </row>
    <row r="103" spans="1:24" ht="11.25" customHeight="1">
      <c r="A103" s="300"/>
      <c r="B103" s="300"/>
      <c r="C103" s="300"/>
      <c r="D103" s="300"/>
      <c r="E103" s="300"/>
      <c r="F103" s="300"/>
      <c r="G103" s="300"/>
      <c r="H103" s="300"/>
      <c r="I103" s="300"/>
      <c r="J103" s="297"/>
      <c r="K103" s="301"/>
      <c r="L103" s="301"/>
      <c r="M103" s="301"/>
      <c r="N103" s="301"/>
      <c r="O103" s="301"/>
      <c r="P103" s="301"/>
      <c r="Q103" s="268"/>
      <c r="R103" s="269"/>
      <c r="S103" s="268"/>
      <c r="T103" s="269"/>
      <c r="U103" s="268"/>
      <c r="V103" s="269"/>
      <c r="W103" s="268"/>
      <c r="X103" s="269"/>
    </row>
  </sheetData>
  <mergeCells count="55">
    <mergeCell ref="A2:V2"/>
    <mergeCell ref="A4:A8"/>
    <mergeCell ref="B4:B8"/>
    <mergeCell ref="C4:J6"/>
    <mergeCell ref="K4:P4"/>
    <mergeCell ref="Q4:X4"/>
    <mergeCell ref="K5:K8"/>
    <mergeCell ref="L5:L8"/>
    <mergeCell ref="M5:P5"/>
    <mergeCell ref="Q5:R5"/>
    <mergeCell ref="S5:T5"/>
    <mergeCell ref="U5:V5"/>
    <mergeCell ref="W5:X5"/>
    <mergeCell ref="M6:M8"/>
    <mergeCell ref="N6:P6"/>
    <mergeCell ref="Q6:Q8"/>
    <mergeCell ref="W6:W8"/>
    <mergeCell ref="X6:X8"/>
    <mergeCell ref="C7:D7"/>
    <mergeCell ref="E7:F7"/>
    <mergeCell ref="G7:H7"/>
    <mergeCell ref="I7:J7"/>
    <mergeCell ref="N7:N8"/>
    <mergeCell ref="O7:O8"/>
    <mergeCell ref="P7:P8"/>
    <mergeCell ref="R6:R8"/>
    <mergeCell ref="S6:S8"/>
    <mergeCell ref="T6:T8"/>
    <mergeCell ref="U6:U8"/>
    <mergeCell ref="V6:V8"/>
    <mergeCell ref="C10:J10"/>
    <mergeCell ref="C11:J11"/>
    <mergeCell ref="D12:D13"/>
    <mergeCell ref="C30:J30"/>
    <mergeCell ref="C31:J31"/>
    <mergeCell ref="C39:J39"/>
    <mergeCell ref="C42:J42"/>
    <mergeCell ref="C43:J43"/>
    <mergeCell ref="J65:J66"/>
    <mergeCell ref="H73:H74"/>
    <mergeCell ref="G76:G77"/>
    <mergeCell ref="G85:G86"/>
    <mergeCell ref="J90:J91"/>
    <mergeCell ref="J92:J93"/>
    <mergeCell ref="K95:P95"/>
    <mergeCell ref="K96:P96"/>
    <mergeCell ref="A98:I100"/>
    <mergeCell ref="J98:J103"/>
    <mergeCell ref="K98:P98"/>
    <mergeCell ref="K99:P99"/>
    <mergeCell ref="K100:P100"/>
    <mergeCell ref="A101:I103"/>
    <mergeCell ref="K101:P101"/>
    <mergeCell ref="K102:P102"/>
    <mergeCell ref="K103:P103"/>
  </mergeCells>
  <printOptions horizontalCentered="1"/>
  <pageMargins left="3.9583333333333297E-2" right="3.9583333333333297E-2" top="0.15763888888888899" bottom="0.15763888888888899" header="0.511811023622047" footer="0.511811023622047"/>
  <pageSetup paperSize="9" fitToHeight="3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opLeftCell="A10" zoomScale="150" zoomScaleNormal="150" workbookViewId="0">
      <selection activeCell="B18" sqref="B18"/>
    </sheetView>
  </sheetViews>
  <sheetFormatPr defaultColWidth="8.7109375" defaultRowHeight="12.75"/>
  <cols>
    <col min="2" max="2" width="94.85546875" customWidth="1"/>
  </cols>
  <sheetData>
    <row r="1" spans="1:2" ht="15.75">
      <c r="A1" s="270" t="s">
        <v>276</v>
      </c>
      <c r="B1" s="271" t="s">
        <v>277</v>
      </c>
    </row>
    <row r="2" spans="1:2" ht="15.75">
      <c r="A2" s="272"/>
      <c r="B2" s="273" t="s">
        <v>278</v>
      </c>
    </row>
    <row r="3" spans="1:2" ht="15.75">
      <c r="A3" s="274">
        <v>1</v>
      </c>
      <c r="B3" s="275" t="s">
        <v>279</v>
      </c>
    </row>
    <row r="4" spans="1:2" ht="15.75">
      <c r="A4" s="274">
        <v>2</v>
      </c>
      <c r="B4" s="275" t="s">
        <v>280</v>
      </c>
    </row>
    <row r="5" spans="1:2" ht="15.75">
      <c r="A5" s="274">
        <v>3</v>
      </c>
      <c r="B5" s="275" t="s">
        <v>281</v>
      </c>
    </row>
    <row r="6" spans="1:2" ht="15.75">
      <c r="A6" s="274">
        <v>4</v>
      </c>
      <c r="B6" s="275" t="s">
        <v>282</v>
      </c>
    </row>
    <row r="7" spans="1:2" ht="15.75">
      <c r="A7" s="274">
        <v>5</v>
      </c>
      <c r="B7" s="275" t="s">
        <v>283</v>
      </c>
    </row>
    <row r="8" spans="1:2" ht="15.75">
      <c r="A8" s="274">
        <v>6</v>
      </c>
      <c r="B8" s="275" t="s">
        <v>284</v>
      </c>
    </row>
    <row r="9" spans="1:2" ht="15.75">
      <c r="A9" s="274">
        <v>7</v>
      </c>
      <c r="B9" s="275" t="s">
        <v>285</v>
      </c>
    </row>
    <row r="10" spans="1:2" ht="15.75">
      <c r="A10" s="274">
        <v>8</v>
      </c>
      <c r="B10" s="275" t="s">
        <v>286</v>
      </c>
    </row>
    <row r="11" spans="1:2" ht="15.75">
      <c r="A11" s="274">
        <v>9</v>
      </c>
      <c r="B11" s="275" t="s">
        <v>287</v>
      </c>
    </row>
    <row r="12" spans="1:2" ht="15.75">
      <c r="A12" s="274">
        <v>10</v>
      </c>
      <c r="B12" s="275" t="s">
        <v>288</v>
      </c>
    </row>
    <row r="13" spans="1:2" ht="15.75">
      <c r="A13" s="274">
        <v>11</v>
      </c>
      <c r="B13" s="275" t="s">
        <v>289</v>
      </c>
    </row>
    <row r="14" spans="1:2" ht="15.75">
      <c r="A14" s="274">
        <v>12</v>
      </c>
      <c r="B14" s="275" t="s">
        <v>290</v>
      </c>
    </row>
    <row r="15" spans="1:2" ht="15.75">
      <c r="A15" s="274"/>
      <c r="B15" s="276" t="s">
        <v>291</v>
      </c>
    </row>
    <row r="16" spans="1:2" ht="15.75">
      <c r="A16" s="274">
        <v>15</v>
      </c>
      <c r="B16" s="275" t="s">
        <v>292</v>
      </c>
    </row>
    <row r="17" spans="1:2" ht="15.75">
      <c r="A17" s="274">
        <v>15</v>
      </c>
      <c r="B17" s="275" t="s">
        <v>293</v>
      </c>
    </row>
    <row r="18" spans="1:2" ht="15.75">
      <c r="A18" s="274">
        <v>17</v>
      </c>
      <c r="B18" s="275" t="s">
        <v>294</v>
      </c>
    </row>
    <row r="19" spans="1:2" ht="15.75">
      <c r="A19" s="274">
        <v>18</v>
      </c>
      <c r="B19" s="275" t="s">
        <v>295</v>
      </c>
    </row>
    <row r="20" spans="1:2" ht="15.75">
      <c r="A20" s="274"/>
      <c r="B20" s="276" t="s">
        <v>296</v>
      </c>
    </row>
    <row r="21" spans="1:2" ht="15.75">
      <c r="A21" s="274">
        <v>19</v>
      </c>
      <c r="B21" s="275" t="s">
        <v>297</v>
      </c>
    </row>
    <row r="22" spans="1:2" ht="15.75">
      <c r="A22" s="274">
        <v>20</v>
      </c>
      <c r="B22" s="275" t="s">
        <v>298</v>
      </c>
    </row>
    <row r="23" spans="1:2" ht="15.75">
      <c r="A23" s="274">
        <v>21</v>
      </c>
      <c r="B23" s="275" t="s">
        <v>299</v>
      </c>
    </row>
    <row r="24" spans="1:2" ht="15.75">
      <c r="A24" s="274"/>
      <c r="B24" s="276" t="s">
        <v>300</v>
      </c>
    </row>
    <row r="25" spans="1:2" ht="15.75">
      <c r="A25" s="274">
        <v>22</v>
      </c>
      <c r="B25" s="275" t="s">
        <v>301</v>
      </c>
    </row>
    <row r="26" spans="1:2" ht="15.75">
      <c r="A26" s="274">
        <v>23</v>
      </c>
      <c r="B26" s="275" t="s">
        <v>302</v>
      </c>
    </row>
    <row r="27" spans="1:2" ht="15.75">
      <c r="A27" s="274">
        <v>24</v>
      </c>
      <c r="B27" s="275" t="s">
        <v>303</v>
      </c>
    </row>
    <row r="28" spans="1:2" ht="15.75">
      <c r="A28" s="277">
        <v>25</v>
      </c>
      <c r="B28" s="275" t="s">
        <v>304</v>
      </c>
    </row>
    <row r="29" spans="1:2" ht="15.75">
      <c r="A29" s="278"/>
      <c r="B29" s="276" t="s">
        <v>305</v>
      </c>
    </row>
    <row r="30" spans="1:2" ht="15.75">
      <c r="A30" s="277">
        <v>26</v>
      </c>
      <c r="B30" s="275" t="s">
        <v>306</v>
      </c>
    </row>
    <row r="31" spans="1:2" ht="15.75">
      <c r="A31" s="277">
        <v>27</v>
      </c>
      <c r="B31" s="275" t="s">
        <v>307</v>
      </c>
    </row>
  </sheetData>
  <pageMargins left="0.70833333333333304" right="0.70833333333333304" top="0.29027777777777802" bottom="0.32013888888888897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</vt:lpstr>
      <vt:lpstr>План учебного процесса</vt:lpstr>
      <vt:lpstr>Кабинеты</vt:lpstr>
      <vt:lpstr>'План учебного процесса'!Заголовки_для_печати</vt:lpstr>
      <vt:lpstr>'План учебного процесса'!Область_печати</vt:lpstr>
    </vt:vector>
  </TitlesOfParts>
  <Company>Home or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ЗУТТ</dc:creator>
  <dc:description/>
  <cp:lastModifiedBy>User</cp:lastModifiedBy>
  <cp:revision>1</cp:revision>
  <cp:lastPrinted>2023-03-02T10:58:03Z</cp:lastPrinted>
  <dcterms:created xsi:type="dcterms:W3CDTF">2014-08-13T13:34:34Z</dcterms:created>
  <dcterms:modified xsi:type="dcterms:W3CDTF">2024-03-30T19:37:11Z</dcterms:modified>
  <dc:language>ru-RU</dc:language>
</cp:coreProperties>
</file>